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NSP\Financial Management\Small Agency Workshop\2019\handouts\"/>
    </mc:Choice>
  </mc:AlternateContent>
  <bookViews>
    <workbookView xWindow="0" yWindow="0" windowWidth="24000" windowHeight="10890"/>
  </bookViews>
  <sheets>
    <sheet name="Sample" sheetId="3" r:id="rId1"/>
  </sheets>
  <calcPr calcId="162913"/>
</workbook>
</file>

<file path=xl/calcChain.xml><?xml version="1.0" encoding="utf-8"?>
<calcChain xmlns="http://schemas.openxmlformats.org/spreadsheetml/2006/main">
  <c r="O36" i="3" l="1"/>
  <c r="I36" i="3"/>
  <c r="O35" i="3"/>
  <c r="I35" i="3"/>
  <c r="O34" i="3"/>
  <c r="I34" i="3"/>
  <c r="O33" i="3"/>
  <c r="I33" i="3"/>
  <c r="O32" i="3"/>
  <c r="I32" i="3"/>
  <c r="O31" i="3"/>
  <c r="I31" i="3"/>
  <c r="O30" i="3"/>
  <c r="I30" i="3"/>
  <c r="O29" i="3"/>
  <c r="I29" i="3"/>
  <c r="O28" i="3"/>
  <c r="I28" i="3"/>
  <c r="O27" i="3"/>
  <c r="I27" i="3"/>
  <c r="O26" i="3"/>
  <c r="I26" i="3"/>
  <c r="O25" i="3"/>
  <c r="I25" i="3"/>
  <c r="O24" i="3"/>
  <c r="I24" i="3"/>
  <c r="O23" i="3"/>
  <c r="I23" i="3"/>
  <c r="Q21" i="3"/>
  <c r="Q38" i="3" s="1"/>
  <c r="M21" i="3"/>
  <c r="M38" i="3" s="1"/>
  <c r="K21" i="3"/>
  <c r="K38" i="3" s="1"/>
  <c r="H21" i="3"/>
  <c r="H38" i="3" s="1"/>
  <c r="G21" i="3"/>
  <c r="G38" i="3" s="1"/>
  <c r="O20" i="3"/>
  <c r="I20" i="3"/>
  <c r="O19" i="3"/>
  <c r="I19" i="3"/>
  <c r="O18" i="3"/>
  <c r="I18" i="3"/>
  <c r="O17" i="3"/>
  <c r="O21" i="3" s="1"/>
  <c r="I17" i="3"/>
  <c r="I21" i="3" s="1"/>
  <c r="Q14" i="3"/>
  <c r="M14" i="3"/>
  <c r="K14" i="3"/>
  <c r="H14" i="3"/>
  <c r="G14" i="3"/>
  <c r="O13" i="3"/>
  <c r="I13" i="3"/>
  <c r="O12" i="3"/>
  <c r="I12" i="3"/>
  <c r="O11" i="3"/>
  <c r="I11" i="3"/>
  <c r="O10" i="3"/>
  <c r="O14" i="3" s="1"/>
  <c r="I10" i="3"/>
  <c r="I14" i="3" s="1"/>
  <c r="D24" i="3"/>
  <c r="D20" i="3"/>
  <c r="D13" i="3"/>
  <c r="D9" i="3"/>
  <c r="H40" i="3" l="1"/>
  <c r="M40" i="3"/>
  <c r="O38" i="3"/>
  <c r="O40" i="3" s="1"/>
  <c r="I38" i="3"/>
  <c r="I40" i="3" s="1"/>
  <c r="G40" i="3"/>
  <c r="K40" i="3"/>
  <c r="Q40" i="3"/>
  <c r="D15" i="3"/>
  <c r="D26" i="3"/>
</calcChain>
</file>

<file path=xl/sharedStrings.xml><?xml version="1.0" encoding="utf-8"?>
<sst xmlns="http://schemas.openxmlformats.org/spreadsheetml/2006/main" count="61" uniqueCount="57">
  <si>
    <t>Income</t>
  </si>
  <si>
    <t>Grants</t>
  </si>
  <si>
    <t>Government Contracts</t>
  </si>
  <si>
    <t>Fees</t>
  </si>
  <si>
    <t>Interest</t>
  </si>
  <si>
    <t>Total Income</t>
  </si>
  <si>
    <t>Salaries</t>
  </si>
  <si>
    <t>Payroll Taxes</t>
  </si>
  <si>
    <t>Health Benefits</t>
  </si>
  <si>
    <t>Other Benefits</t>
  </si>
  <si>
    <t>Total Personnel Expenses</t>
  </si>
  <si>
    <t>Audit/Acct. Fees</t>
  </si>
  <si>
    <t>Equipment Lease</t>
  </si>
  <si>
    <t>Insurance</t>
  </si>
  <si>
    <t>Consultant Fees</t>
  </si>
  <si>
    <t>Program Activities</t>
  </si>
  <si>
    <t>Supplies</t>
  </si>
  <si>
    <t>Office Equip./Repair</t>
  </si>
  <si>
    <t>Postage</t>
  </si>
  <si>
    <t>Telephone</t>
  </si>
  <si>
    <t>Occupancy</t>
  </si>
  <si>
    <t>Utilities</t>
  </si>
  <si>
    <t>Depreciation</t>
  </si>
  <si>
    <t>Other Supplies</t>
  </si>
  <si>
    <t>Excess Surplus/(Deficit)</t>
  </si>
  <si>
    <t>Current Month</t>
  </si>
  <si>
    <t>Year To-Date</t>
  </si>
  <si>
    <t>Annual</t>
  </si>
  <si>
    <t>Actual</t>
  </si>
  <si>
    <t>Budget</t>
  </si>
  <si>
    <t>Variance</t>
  </si>
  <si>
    <t>Expenses</t>
  </si>
  <si>
    <t>Nonprofit Agency</t>
  </si>
  <si>
    <t>Budget Performance:</t>
  </si>
  <si>
    <t>Total Expense</t>
  </si>
  <si>
    <t>Assets</t>
  </si>
  <si>
    <t>Cash</t>
  </si>
  <si>
    <t>Accounts Receivable</t>
  </si>
  <si>
    <t>Total current assets</t>
  </si>
  <si>
    <t>Equipment</t>
  </si>
  <si>
    <t>Less: accumulated depreciation</t>
  </si>
  <si>
    <t>Total fixed assets</t>
  </si>
  <si>
    <t>Total Assets</t>
  </si>
  <si>
    <t>Liabilities and Net Assets</t>
  </si>
  <si>
    <t>Accounts Payable</t>
  </si>
  <si>
    <t>Accrued vacation</t>
  </si>
  <si>
    <t>Total current liabilities</t>
  </si>
  <si>
    <t>Total net assets</t>
  </si>
  <si>
    <t>Total liabilities and net assets</t>
  </si>
  <si>
    <t>Financial Narrative:</t>
  </si>
  <si>
    <t>Staff Development</t>
  </si>
  <si>
    <t>Statement of Financial Position:</t>
  </si>
  <si>
    <t xml:space="preserve">  </t>
  </si>
  <si>
    <t>Financial Report For the Month Ended September 30, 2018</t>
  </si>
  <si>
    <t>Net assets without restriction</t>
  </si>
  <si>
    <t>Net assets with restriction</t>
  </si>
  <si>
    <t>Year to date revenue for the period ending September 30, 2018 totaled $141,873.  Expenses for the period totaled $147,859, resulting in a loss of $5,986.  Program fee revenue is above budget due to the positive response to the August workshop.  Grant income is under budget due to reductions from the state.  Salaries are under budget due to the administrative position going unfilled for one month.  Program expenses are over budget due to increased expenses for the additional participants in the August workshop.  Days of cash on hand at 9/30/18 is 37 days which is below the board target of 60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</si>
</sst>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41" formatCode="_(* #,##0_);_(* \(#,##0\);_(* &quot;-&quot;_);_(@_)"/>
  </numFmts>
  <fonts count="11" x14ac:knownFonts="1">
    <font>
      <sz val="11"/>
      <color theme="1"/>
      <name val="Calibri"/>
      <family val="2"/>
      <scheme val="minor"/>
    </font>
    <font>
      <sz val="10"/>
      <name val="Arial"/>
      <family val="2"/>
    </font>
    <font>
      <b/>
      <sz val="14"/>
      <name val="Arial"/>
      <family val="2"/>
    </font>
    <font>
      <b/>
      <sz val="16"/>
      <name val="Arial"/>
      <family val="2"/>
    </font>
    <font>
      <b/>
      <sz val="10"/>
      <name val="Arial"/>
      <family val="2"/>
    </font>
    <font>
      <b/>
      <u/>
      <sz val="10"/>
      <name val="Arial"/>
      <family val="2"/>
    </font>
    <font>
      <u/>
      <sz val="10"/>
      <name val="Arial"/>
      <family val="2"/>
    </font>
    <font>
      <b/>
      <sz val="11"/>
      <name val="Arial"/>
      <family val="2"/>
    </font>
    <font>
      <b/>
      <sz val="12"/>
      <name val="Arial"/>
      <family val="2"/>
    </font>
    <font>
      <u/>
      <sz val="10"/>
      <color theme="1"/>
      <name val="Arial"/>
      <family val="2"/>
    </font>
    <font>
      <sz val="10"/>
      <color theme="1"/>
      <name val="Arial"/>
      <family val="2"/>
    </font>
  </fonts>
  <fills count="3">
    <fill>
      <patternFill patternType="none"/>
    </fill>
    <fill>
      <patternFill patternType="gray125"/>
    </fill>
    <fill>
      <patternFill patternType="solid">
        <fgColor indexed="63"/>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double">
        <color auto="1"/>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ouble">
        <color auto="1"/>
      </bottom>
      <diagonal/>
    </border>
  </borders>
  <cellStyleXfs count="1">
    <xf numFmtId="0" fontId="0" fillId="0" borderId="0"/>
  </cellStyleXfs>
  <cellXfs count="78">
    <xf numFmtId="0" fontId="0" fillId="0" borderId="0" xfId="0"/>
    <xf numFmtId="0" fontId="1" fillId="0" borderId="0" xfId="0" applyFont="1"/>
    <xf numFmtId="0" fontId="1" fillId="2" borderId="0" xfId="0" applyFont="1" applyFill="1" applyBorder="1"/>
    <xf numFmtId="0" fontId="1" fillId="0" borderId="0" xfId="0" applyFont="1" applyBorder="1"/>
    <xf numFmtId="0" fontId="3" fillId="0" borderId="0" xfId="0" applyFont="1" applyAlignment="1">
      <alignment horizontal="center"/>
    </xf>
    <xf numFmtId="0" fontId="1" fillId="0" borderId="4" xfId="0" applyFont="1" applyBorder="1"/>
    <xf numFmtId="0" fontId="1" fillId="0" borderId="3" xfId="0" applyFont="1" applyBorder="1"/>
    <xf numFmtId="0" fontId="1" fillId="0" borderId="7" xfId="0" applyFont="1" applyBorder="1"/>
    <xf numFmtId="0" fontId="1" fillId="0" borderId="8" xfId="0" applyFont="1" applyBorder="1"/>
    <xf numFmtId="0" fontId="4" fillId="0" borderId="7" xfId="0" applyFont="1" applyBorder="1"/>
    <xf numFmtId="0" fontId="5" fillId="0" borderId="0" xfId="0" applyFont="1" applyBorder="1" applyAlignment="1">
      <alignment horizontal="center"/>
    </xf>
    <xf numFmtId="0" fontId="5" fillId="0" borderId="8" xfId="0" applyFont="1" applyBorder="1" applyAlignment="1">
      <alignment horizontal="center"/>
    </xf>
    <xf numFmtId="0" fontId="1" fillId="0" borderId="7" xfId="0" applyFont="1" applyBorder="1" applyAlignment="1">
      <alignment horizontal="left" indent="1"/>
    </xf>
    <xf numFmtId="42" fontId="1" fillId="0" borderId="1" xfId="0" applyNumberFormat="1" applyFont="1" applyBorder="1"/>
    <xf numFmtId="42" fontId="1" fillId="0" borderId="0" xfId="0" applyNumberFormat="1" applyFont="1" applyBorder="1"/>
    <xf numFmtId="41" fontId="1" fillId="0" borderId="1" xfId="0" applyNumberFormat="1" applyFont="1" applyBorder="1"/>
    <xf numFmtId="41" fontId="1" fillId="0" borderId="0" xfId="0" applyNumberFormat="1" applyFont="1" applyBorder="1"/>
    <xf numFmtId="0" fontId="4" fillId="0" borderId="0" xfId="0" applyFont="1"/>
    <xf numFmtId="0" fontId="6" fillId="0" borderId="0" xfId="0" applyFont="1" applyBorder="1" applyAlignment="1">
      <alignment horizontal="center"/>
    </xf>
    <xf numFmtId="0" fontId="6" fillId="0" borderId="8" xfId="0" applyFont="1" applyBorder="1" applyAlignment="1">
      <alignment horizontal="center"/>
    </xf>
    <xf numFmtId="41" fontId="1" fillId="0" borderId="10" xfId="0" applyNumberFormat="1" applyFont="1" applyBorder="1"/>
    <xf numFmtId="41" fontId="1" fillId="0" borderId="11" xfId="0" applyNumberFormat="1" applyFont="1" applyBorder="1"/>
    <xf numFmtId="41" fontId="1" fillId="0" borderId="9" xfId="0" applyNumberFormat="1" applyFont="1" applyBorder="1"/>
    <xf numFmtId="0" fontId="4" fillId="0" borderId="0" xfId="0" applyFont="1" applyBorder="1" applyAlignment="1">
      <alignment horizontal="center"/>
    </xf>
    <xf numFmtId="41" fontId="1" fillId="0" borderId="10" xfId="0" applyNumberFormat="1" applyFont="1" applyBorder="1" applyAlignment="1">
      <alignment horizontal="center"/>
    </xf>
    <xf numFmtId="42" fontId="1" fillId="0" borderId="9" xfId="0" applyNumberFormat="1" applyFont="1" applyBorder="1"/>
    <xf numFmtId="42" fontId="1" fillId="0" borderId="12" xfId="0" applyNumberFormat="1" applyFont="1" applyBorder="1"/>
    <xf numFmtId="0" fontId="4" fillId="0" borderId="0" xfId="0" applyFont="1" applyBorder="1"/>
    <xf numFmtId="0" fontId="1" fillId="0" borderId="0" xfId="0" applyFont="1" applyBorder="1" applyAlignment="1">
      <alignment horizontal="left" indent="1"/>
    </xf>
    <xf numFmtId="41" fontId="1" fillId="0" borderId="0" xfId="0" applyNumberFormat="1" applyFont="1" applyBorder="1" applyAlignment="1">
      <alignment horizontal="center"/>
    </xf>
    <xf numFmtId="0" fontId="4" fillId="2" borderId="0" xfId="0" applyFont="1" applyFill="1" applyBorder="1"/>
    <xf numFmtId="0" fontId="0" fillId="0" borderId="0" xfId="0" applyBorder="1"/>
    <xf numFmtId="0" fontId="10" fillId="0" borderId="1" xfId="0" applyFont="1" applyBorder="1"/>
    <xf numFmtId="0" fontId="10" fillId="0" borderId="3" xfId="0" applyFont="1" applyBorder="1"/>
    <xf numFmtId="0" fontId="10" fillId="0" borderId="0" xfId="0" applyFont="1" applyBorder="1"/>
    <xf numFmtId="0" fontId="10" fillId="0" borderId="13" xfId="0" applyFont="1" applyFill="1" applyBorder="1"/>
    <xf numFmtId="0" fontId="10" fillId="0" borderId="0" xfId="0" applyFont="1" applyFill="1" applyBorder="1"/>
    <xf numFmtId="0" fontId="9" fillId="0" borderId="0" xfId="0" applyFont="1" applyBorder="1"/>
    <xf numFmtId="0" fontId="4" fillId="0" borderId="7" xfId="0" applyFont="1" applyBorder="1" applyAlignment="1">
      <alignment wrapText="1"/>
    </xf>
    <xf numFmtId="0" fontId="4" fillId="0" borderId="8" xfId="0" applyFont="1" applyBorder="1" applyAlignment="1">
      <alignment horizontal="center"/>
    </xf>
    <xf numFmtId="42" fontId="1" fillId="0" borderId="6" xfId="0" applyNumberFormat="1" applyFont="1" applyBorder="1"/>
    <xf numFmtId="41" fontId="1" fillId="0" borderId="14" xfId="0" applyNumberFormat="1" applyFont="1" applyBorder="1" applyAlignment="1">
      <alignment horizontal="center"/>
    </xf>
    <xf numFmtId="42" fontId="1" fillId="0" borderId="15" xfId="0" applyNumberFormat="1" applyFont="1" applyBorder="1"/>
    <xf numFmtId="41" fontId="1" fillId="0" borderId="14" xfId="0" applyNumberFormat="1" applyFont="1" applyBorder="1"/>
    <xf numFmtId="42" fontId="1" fillId="0" borderId="16" xfId="0" applyNumberFormat="1" applyFont="1" applyBorder="1"/>
    <xf numFmtId="41" fontId="1" fillId="0" borderId="6" xfId="0" applyNumberFormat="1" applyFont="1" applyBorder="1"/>
    <xf numFmtId="41" fontId="1" fillId="0" borderId="17" xfId="0" applyNumberFormat="1" applyFont="1" applyBorder="1"/>
    <xf numFmtId="41" fontId="1" fillId="0" borderId="15" xfId="0" applyNumberFormat="1" applyFont="1" applyBorder="1"/>
    <xf numFmtId="0" fontId="4" fillId="0" borderId="5" xfId="0" applyFont="1" applyBorder="1"/>
    <xf numFmtId="0" fontId="1" fillId="2" borderId="1" xfId="0" applyFont="1" applyFill="1" applyBorder="1"/>
    <xf numFmtId="37" fontId="0" fillId="0" borderId="8" xfId="0" applyNumberFormat="1" applyBorder="1"/>
    <xf numFmtId="37" fontId="10" fillId="0" borderId="8" xfId="0" applyNumberFormat="1" applyFont="1" applyBorder="1"/>
    <xf numFmtId="37" fontId="10" fillId="0" borderId="6" xfId="0" applyNumberFormat="1" applyFont="1" applyBorder="1"/>
    <xf numFmtId="37" fontId="10" fillId="0" borderId="4" xfId="0" applyNumberFormat="1" applyFont="1" applyBorder="1"/>
    <xf numFmtId="37" fontId="10" fillId="0" borderId="18" xfId="0" applyNumberFormat="1" applyFont="1" applyBorder="1"/>
    <xf numFmtId="0" fontId="3" fillId="0" borderId="7" xfId="0" applyFont="1" applyBorder="1" applyAlignment="1">
      <alignment horizontal="center"/>
    </xf>
    <xf numFmtId="0" fontId="1" fillId="0" borderId="5" xfId="0" applyFont="1" applyBorder="1" applyAlignment="1">
      <alignment horizontal="left" indent="1"/>
    </xf>
    <xf numFmtId="0" fontId="10" fillId="0" borderId="10" xfId="0" applyFont="1" applyBorder="1"/>
    <xf numFmtId="37" fontId="10" fillId="0" borderId="14" xfId="0" applyNumberFormat="1" applyFont="1" applyBorder="1"/>
    <xf numFmtId="0" fontId="8" fillId="0" borderId="2" xfId="0" applyFont="1" applyBorder="1" applyAlignment="1">
      <alignment horizontal="left"/>
    </xf>
    <xf numFmtId="0" fontId="0" fillId="0" borderId="0" xfId="0" applyBorder="1" applyAlignment="1"/>
    <xf numFmtId="0" fontId="10" fillId="0" borderId="3" xfId="0" applyFont="1" applyBorder="1" applyAlignment="1"/>
    <xf numFmtId="37" fontId="10" fillId="0" borderId="4" xfId="0" applyNumberFormat="1" applyFont="1" applyBorder="1" applyAlignment="1"/>
    <xf numFmtId="0" fontId="1" fillId="0" borderId="0" xfId="0" applyFont="1" applyAlignment="1">
      <alignment vertical="top" wrapText="1"/>
    </xf>
    <xf numFmtId="0" fontId="0" fillId="0" borderId="0" xfId="0" applyAlignment="1">
      <alignment vertical="top" wrapText="1"/>
    </xf>
    <xf numFmtId="0" fontId="0" fillId="0" borderId="0" xfId="0" applyAlignment="1"/>
    <xf numFmtId="0" fontId="1" fillId="0" borderId="7" xfId="0" applyFont="1" applyBorder="1" applyAlignment="1">
      <alignment horizontal="left" vertical="top" wrapText="1"/>
    </xf>
    <xf numFmtId="0" fontId="0" fillId="0" borderId="0" xfId="0" applyBorder="1" applyAlignment="1">
      <alignment wrapText="1"/>
    </xf>
    <xf numFmtId="0" fontId="0" fillId="0" borderId="8" xfId="0" applyBorder="1" applyAlignment="1">
      <alignment wrapText="1"/>
    </xf>
    <xf numFmtId="0" fontId="0" fillId="0" borderId="7" xfId="0" applyBorder="1" applyAlignment="1">
      <alignment wrapText="1"/>
    </xf>
    <xf numFmtId="0" fontId="0" fillId="0" borderId="5" xfId="0" applyBorder="1" applyAlignment="1">
      <alignment wrapText="1"/>
    </xf>
    <xf numFmtId="0" fontId="0" fillId="0" borderId="1" xfId="0" applyBorder="1" applyAlignment="1">
      <alignment wrapText="1"/>
    </xf>
    <xf numFmtId="0" fontId="0" fillId="0" borderId="6" xfId="0" applyBorder="1" applyAlignment="1">
      <alignment wrapText="1"/>
    </xf>
    <xf numFmtId="0" fontId="4" fillId="0" borderId="1" xfId="0" applyFont="1" applyBorder="1" applyAlignment="1">
      <alignment horizontal="center"/>
    </xf>
    <xf numFmtId="0" fontId="2" fillId="0" borderId="0" xfId="0" applyFont="1" applyAlignment="1">
      <alignment horizontal="center"/>
    </xf>
    <xf numFmtId="0" fontId="7"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abSelected="1" workbookViewId="0">
      <selection activeCell="A42" sqref="A42"/>
    </sheetView>
  </sheetViews>
  <sheetFormatPr defaultColWidth="9.140625" defaultRowHeight="12.75" x14ac:dyDescent="0.2"/>
  <cols>
    <col min="1" max="1" width="3.7109375" style="1" customWidth="1"/>
    <col min="2" max="2" width="3.42578125" style="1" customWidth="1"/>
    <col min="3" max="3" width="26.85546875" style="1" customWidth="1"/>
    <col min="4" max="4" width="8.7109375" style="1" customWidth="1"/>
    <col min="5" max="5" width="7.28515625" style="1" customWidth="1"/>
    <col min="6" max="6" width="22.28515625" style="1" customWidth="1"/>
    <col min="7" max="7" width="11" style="1" customWidth="1"/>
    <col min="8" max="9" width="9.140625" style="1"/>
    <col min="10" max="10" width="1.7109375" style="1" customWidth="1"/>
    <col min="11" max="11" width="9.7109375" style="1" customWidth="1"/>
    <col min="12" max="12" width="2.28515625" style="1" customWidth="1"/>
    <col min="13" max="13" width="9.7109375" style="1" customWidth="1"/>
    <col min="14" max="14" width="2.28515625" style="1" customWidth="1"/>
    <col min="15" max="15" width="9.7109375" style="1" customWidth="1"/>
    <col min="16" max="16" width="1.7109375" style="1" customWidth="1"/>
    <col min="17" max="17" width="9.7109375" style="1" customWidth="1"/>
    <col min="18" max="238" width="9.140625" style="1"/>
    <col min="239" max="239" width="24.140625" style="1" customWidth="1"/>
    <col min="240" max="240" width="11" style="1" customWidth="1"/>
    <col min="241" max="241" width="1.140625" style="1" customWidth="1"/>
    <col min="242" max="242" width="11" style="1" customWidth="1"/>
    <col min="243" max="243" width="1.140625" style="1" customWidth="1"/>
    <col min="244" max="244" width="11" style="1" customWidth="1"/>
    <col min="245" max="247" width="0.42578125" style="1" customWidth="1"/>
    <col min="248" max="248" width="11" style="1" customWidth="1"/>
    <col min="249" max="249" width="1.140625" style="1" customWidth="1"/>
    <col min="250" max="250" width="11" style="1" customWidth="1"/>
    <col min="251" max="251" width="1.140625" style="1" customWidth="1"/>
    <col min="252" max="252" width="11" style="1" customWidth="1"/>
    <col min="253" max="255" width="0.42578125" style="1" customWidth="1"/>
    <col min="256" max="256" width="11" style="1" customWidth="1"/>
    <col min="257" max="494" width="9.140625" style="1"/>
    <col min="495" max="495" width="24.140625" style="1" customWidth="1"/>
    <col min="496" max="496" width="11" style="1" customWidth="1"/>
    <col min="497" max="497" width="1.140625" style="1" customWidth="1"/>
    <col min="498" max="498" width="11" style="1" customWidth="1"/>
    <col min="499" max="499" width="1.140625" style="1" customWidth="1"/>
    <col min="500" max="500" width="11" style="1" customWidth="1"/>
    <col min="501" max="503" width="0.42578125" style="1" customWidth="1"/>
    <col min="504" max="504" width="11" style="1" customWidth="1"/>
    <col min="505" max="505" width="1.140625" style="1" customWidth="1"/>
    <col min="506" max="506" width="11" style="1" customWidth="1"/>
    <col min="507" max="507" width="1.140625" style="1" customWidth="1"/>
    <col min="508" max="508" width="11" style="1" customWidth="1"/>
    <col min="509" max="511" width="0.42578125" style="1" customWidth="1"/>
    <col min="512" max="512" width="11" style="1" customWidth="1"/>
    <col min="513" max="750" width="9.140625" style="1"/>
    <col min="751" max="751" width="24.140625" style="1" customWidth="1"/>
    <col min="752" max="752" width="11" style="1" customWidth="1"/>
    <col min="753" max="753" width="1.140625" style="1" customWidth="1"/>
    <col min="754" max="754" width="11" style="1" customWidth="1"/>
    <col min="755" max="755" width="1.140625" style="1" customWidth="1"/>
    <col min="756" max="756" width="11" style="1" customWidth="1"/>
    <col min="757" max="759" width="0.42578125" style="1" customWidth="1"/>
    <col min="760" max="760" width="11" style="1" customWidth="1"/>
    <col min="761" max="761" width="1.140625" style="1" customWidth="1"/>
    <col min="762" max="762" width="11" style="1" customWidth="1"/>
    <col min="763" max="763" width="1.140625" style="1" customWidth="1"/>
    <col min="764" max="764" width="11" style="1" customWidth="1"/>
    <col min="765" max="767" width="0.42578125" style="1" customWidth="1"/>
    <col min="768" max="768" width="11" style="1" customWidth="1"/>
    <col min="769" max="1006" width="9.140625" style="1"/>
    <col min="1007" max="1007" width="24.140625" style="1" customWidth="1"/>
    <col min="1008" max="1008" width="11" style="1" customWidth="1"/>
    <col min="1009" max="1009" width="1.140625" style="1" customWidth="1"/>
    <col min="1010" max="1010" width="11" style="1" customWidth="1"/>
    <col min="1011" max="1011" width="1.140625" style="1" customWidth="1"/>
    <col min="1012" max="1012" width="11" style="1" customWidth="1"/>
    <col min="1013" max="1015" width="0.42578125" style="1" customWidth="1"/>
    <col min="1016" max="1016" width="11" style="1" customWidth="1"/>
    <col min="1017" max="1017" width="1.140625" style="1" customWidth="1"/>
    <col min="1018" max="1018" width="11" style="1" customWidth="1"/>
    <col min="1019" max="1019" width="1.140625" style="1" customWidth="1"/>
    <col min="1020" max="1020" width="11" style="1" customWidth="1"/>
    <col min="1021" max="1023" width="0.42578125" style="1" customWidth="1"/>
    <col min="1024" max="1024" width="11" style="1" customWidth="1"/>
    <col min="1025" max="1262" width="9.140625" style="1"/>
    <col min="1263" max="1263" width="24.140625" style="1" customWidth="1"/>
    <col min="1264" max="1264" width="11" style="1" customWidth="1"/>
    <col min="1265" max="1265" width="1.140625" style="1" customWidth="1"/>
    <col min="1266" max="1266" width="11" style="1" customWidth="1"/>
    <col min="1267" max="1267" width="1.140625" style="1" customWidth="1"/>
    <col min="1268" max="1268" width="11" style="1" customWidth="1"/>
    <col min="1269" max="1271" width="0.42578125" style="1" customWidth="1"/>
    <col min="1272" max="1272" width="11" style="1" customWidth="1"/>
    <col min="1273" max="1273" width="1.140625" style="1" customWidth="1"/>
    <col min="1274" max="1274" width="11" style="1" customWidth="1"/>
    <col min="1275" max="1275" width="1.140625" style="1" customWidth="1"/>
    <col min="1276" max="1276" width="11" style="1" customWidth="1"/>
    <col min="1277" max="1279" width="0.42578125" style="1" customWidth="1"/>
    <col min="1280" max="1280" width="11" style="1" customWidth="1"/>
    <col min="1281" max="1518" width="9.140625" style="1"/>
    <col min="1519" max="1519" width="24.140625" style="1" customWidth="1"/>
    <col min="1520" max="1520" width="11" style="1" customWidth="1"/>
    <col min="1521" max="1521" width="1.140625" style="1" customWidth="1"/>
    <col min="1522" max="1522" width="11" style="1" customWidth="1"/>
    <col min="1523" max="1523" width="1.140625" style="1" customWidth="1"/>
    <col min="1524" max="1524" width="11" style="1" customWidth="1"/>
    <col min="1525" max="1527" width="0.42578125" style="1" customWidth="1"/>
    <col min="1528" max="1528" width="11" style="1" customWidth="1"/>
    <col min="1529" max="1529" width="1.140625" style="1" customWidth="1"/>
    <col min="1530" max="1530" width="11" style="1" customWidth="1"/>
    <col min="1531" max="1531" width="1.140625" style="1" customWidth="1"/>
    <col min="1532" max="1532" width="11" style="1" customWidth="1"/>
    <col min="1533" max="1535" width="0.42578125" style="1" customWidth="1"/>
    <col min="1536" max="1536" width="11" style="1" customWidth="1"/>
    <col min="1537" max="1774" width="9.140625" style="1"/>
    <col min="1775" max="1775" width="24.140625" style="1" customWidth="1"/>
    <col min="1776" max="1776" width="11" style="1" customWidth="1"/>
    <col min="1777" max="1777" width="1.140625" style="1" customWidth="1"/>
    <col min="1778" max="1778" width="11" style="1" customWidth="1"/>
    <col min="1779" max="1779" width="1.140625" style="1" customWidth="1"/>
    <col min="1780" max="1780" width="11" style="1" customWidth="1"/>
    <col min="1781" max="1783" width="0.42578125" style="1" customWidth="1"/>
    <col min="1784" max="1784" width="11" style="1" customWidth="1"/>
    <col min="1785" max="1785" width="1.140625" style="1" customWidth="1"/>
    <col min="1786" max="1786" width="11" style="1" customWidth="1"/>
    <col min="1787" max="1787" width="1.140625" style="1" customWidth="1"/>
    <col min="1788" max="1788" width="11" style="1" customWidth="1"/>
    <col min="1789" max="1791" width="0.42578125" style="1" customWidth="1"/>
    <col min="1792" max="1792" width="11" style="1" customWidth="1"/>
    <col min="1793" max="2030" width="9.140625" style="1"/>
    <col min="2031" max="2031" width="24.140625" style="1" customWidth="1"/>
    <col min="2032" max="2032" width="11" style="1" customWidth="1"/>
    <col min="2033" max="2033" width="1.140625" style="1" customWidth="1"/>
    <col min="2034" max="2034" width="11" style="1" customWidth="1"/>
    <col min="2035" max="2035" width="1.140625" style="1" customWidth="1"/>
    <col min="2036" max="2036" width="11" style="1" customWidth="1"/>
    <col min="2037" max="2039" width="0.42578125" style="1" customWidth="1"/>
    <col min="2040" max="2040" width="11" style="1" customWidth="1"/>
    <col min="2041" max="2041" width="1.140625" style="1" customWidth="1"/>
    <col min="2042" max="2042" width="11" style="1" customWidth="1"/>
    <col min="2043" max="2043" width="1.140625" style="1" customWidth="1"/>
    <col min="2044" max="2044" width="11" style="1" customWidth="1"/>
    <col min="2045" max="2047" width="0.42578125" style="1" customWidth="1"/>
    <col min="2048" max="2048" width="11" style="1" customWidth="1"/>
    <col min="2049" max="2286" width="9.140625" style="1"/>
    <col min="2287" max="2287" width="24.140625" style="1" customWidth="1"/>
    <col min="2288" max="2288" width="11" style="1" customWidth="1"/>
    <col min="2289" max="2289" width="1.140625" style="1" customWidth="1"/>
    <col min="2290" max="2290" width="11" style="1" customWidth="1"/>
    <col min="2291" max="2291" width="1.140625" style="1" customWidth="1"/>
    <col min="2292" max="2292" width="11" style="1" customWidth="1"/>
    <col min="2293" max="2295" width="0.42578125" style="1" customWidth="1"/>
    <col min="2296" max="2296" width="11" style="1" customWidth="1"/>
    <col min="2297" max="2297" width="1.140625" style="1" customWidth="1"/>
    <col min="2298" max="2298" width="11" style="1" customWidth="1"/>
    <col min="2299" max="2299" width="1.140625" style="1" customWidth="1"/>
    <col min="2300" max="2300" width="11" style="1" customWidth="1"/>
    <col min="2301" max="2303" width="0.42578125" style="1" customWidth="1"/>
    <col min="2304" max="2304" width="11" style="1" customWidth="1"/>
    <col min="2305" max="2542" width="9.140625" style="1"/>
    <col min="2543" max="2543" width="24.140625" style="1" customWidth="1"/>
    <col min="2544" max="2544" width="11" style="1" customWidth="1"/>
    <col min="2545" max="2545" width="1.140625" style="1" customWidth="1"/>
    <col min="2546" max="2546" width="11" style="1" customWidth="1"/>
    <col min="2547" max="2547" width="1.140625" style="1" customWidth="1"/>
    <col min="2548" max="2548" width="11" style="1" customWidth="1"/>
    <col min="2549" max="2551" width="0.42578125" style="1" customWidth="1"/>
    <col min="2552" max="2552" width="11" style="1" customWidth="1"/>
    <col min="2553" max="2553" width="1.140625" style="1" customWidth="1"/>
    <col min="2554" max="2554" width="11" style="1" customWidth="1"/>
    <col min="2555" max="2555" width="1.140625" style="1" customWidth="1"/>
    <col min="2556" max="2556" width="11" style="1" customWidth="1"/>
    <col min="2557" max="2559" width="0.42578125" style="1" customWidth="1"/>
    <col min="2560" max="2560" width="11" style="1" customWidth="1"/>
    <col min="2561" max="2798" width="9.140625" style="1"/>
    <col min="2799" max="2799" width="24.140625" style="1" customWidth="1"/>
    <col min="2800" max="2800" width="11" style="1" customWidth="1"/>
    <col min="2801" max="2801" width="1.140625" style="1" customWidth="1"/>
    <col min="2802" max="2802" width="11" style="1" customWidth="1"/>
    <col min="2803" max="2803" width="1.140625" style="1" customWidth="1"/>
    <col min="2804" max="2804" width="11" style="1" customWidth="1"/>
    <col min="2805" max="2807" width="0.42578125" style="1" customWidth="1"/>
    <col min="2808" max="2808" width="11" style="1" customWidth="1"/>
    <col min="2809" max="2809" width="1.140625" style="1" customWidth="1"/>
    <col min="2810" max="2810" width="11" style="1" customWidth="1"/>
    <col min="2811" max="2811" width="1.140625" style="1" customWidth="1"/>
    <col min="2812" max="2812" width="11" style="1" customWidth="1"/>
    <col min="2813" max="2815" width="0.42578125" style="1" customWidth="1"/>
    <col min="2816" max="2816" width="11" style="1" customWidth="1"/>
    <col min="2817" max="3054" width="9.140625" style="1"/>
    <col min="3055" max="3055" width="24.140625" style="1" customWidth="1"/>
    <col min="3056" max="3056" width="11" style="1" customWidth="1"/>
    <col min="3057" max="3057" width="1.140625" style="1" customWidth="1"/>
    <col min="3058" max="3058" width="11" style="1" customWidth="1"/>
    <col min="3059" max="3059" width="1.140625" style="1" customWidth="1"/>
    <col min="3060" max="3060" width="11" style="1" customWidth="1"/>
    <col min="3061" max="3063" width="0.42578125" style="1" customWidth="1"/>
    <col min="3064" max="3064" width="11" style="1" customWidth="1"/>
    <col min="3065" max="3065" width="1.140625" style="1" customWidth="1"/>
    <col min="3066" max="3066" width="11" style="1" customWidth="1"/>
    <col min="3067" max="3067" width="1.140625" style="1" customWidth="1"/>
    <col min="3068" max="3068" width="11" style="1" customWidth="1"/>
    <col min="3069" max="3071" width="0.42578125" style="1" customWidth="1"/>
    <col min="3072" max="3072" width="11" style="1" customWidth="1"/>
    <col min="3073" max="3310" width="9.140625" style="1"/>
    <col min="3311" max="3311" width="24.140625" style="1" customWidth="1"/>
    <col min="3312" max="3312" width="11" style="1" customWidth="1"/>
    <col min="3313" max="3313" width="1.140625" style="1" customWidth="1"/>
    <col min="3314" max="3314" width="11" style="1" customWidth="1"/>
    <col min="3315" max="3315" width="1.140625" style="1" customWidth="1"/>
    <col min="3316" max="3316" width="11" style="1" customWidth="1"/>
    <col min="3317" max="3319" width="0.42578125" style="1" customWidth="1"/>
    <col min="3320" max="3320" width="11" style="1" customWidth="1"/>
    <col min="3321" max="3321" width="1.140625" style="1" customWidth="1"/>
    <col min="3322" max="3322" width="11" style="1" customWidth="1"/>
    <col min="3323" max="3323" width="1.140625" style="1" customWidth="1"/>
    <col min="3324" max="3324" width="11" style="1" customWidth="1"/>
    <col min="3325" max="3327" width="0.42578125" style="1" customWidth="1"/>
    <col min="3328" max="3328" width="11" style="1" customWidth="1"/>
    <col min="3329" max="3566" width="9.140625" style="1"/>
    <col min="3567" max="3567" width="24.140625" style="1" customWidth="1"/>
    <col min="3568" max="3568" width="11" style="1" customWidth="1"/>
    <col min="3569" max="3569" width="1.140625" style="1" customWidth="1"/>
    <col min="3570" max="3570" width="11" style="1" customWidth="1"/>
    <col min="3571" max="3571" width="1.140625" style="1" customWidth="1"/>
    <col min="3572" max="3572" width="11" style="1" customWidth="1"/>
    <col min="3573" max="3575" width="0.42578125" style="1" customWidth="1"/>
    <col min="3576" max="3576" width="11" style="1" customWidth="1"/>
    <col min="3577" max="3577" width="1.140625" style="1" customWidth="1"/>
    <col min="3578" max="3578" width="11" style="1" customWidth="1"/>
    <col min="3579" max="3579" width="1.140625" style="1" customWidth="1"/>
    <col min="3580" max="3580" width="11" style="1" customWidth="1"/>
    <col min="3581" max="3583" width="0.42578125" style="1" customWidth="1"/>
    <col min="3584" max="3584" width="11" style="1" customWidth="1"/>
    <col min="3585" max="3822" width="9.140625" style="1"/>
    <col min="3823" max="3823" width="24.140625" style="1" customWidth="1"/>
    <col min="3824" max="3824" width="11" style="1" customWidth="1"/>
    <col min="3825" max="3825" width="1.140625" style="1" customWidth="1"/>
    <col min="3826" max="3826" width="11" style="1" customWidth="1"/>
    <col min="3827" max="3827" width="1.140625" style="1" customWidth="1"/>
    <col min="3828" max="3828" width="11" style="1" customWidth="1"/>
    <col min="3829" max="3831" width="0.42578125" style="1" customWidth="1"/>
    <col min="3832" max="3832" width="11" style="1" customWidth="1"/>
    <col min="3833" max="3833" width="1.140625" style="1" customWidth="1"/>
    <col min="3834" max="3834" width="11" style="1" customWidth="1"/>
    <col min="3835" max="3835" width="1.140625" style="1" customWidth="1"/>
    <col min="3836" max="3836" width="11" style="1" customWidth="1"/>
    <col min="3837" max="3839" width="0.42578125" style="1" customWidth="1"/>
    <col min="3840" max="3840" width="11" style="1" customWidth="1"/>
    <col min="3841" max="4078" width="9.140625" style="1"/>
    <col min="4079" max="4079" width="24.140625" style="1" customWidth="1"/>
    <col min="4080" max="4080" width="11" style="1" customWidth="1"/>
    <col min="4081" max="4081" width="1.140625" style="1" customWidth="1"/>
    <col min="4082" max="4082" width="11" style="1" customWidth="1"/>
    <col min="4083" max="4083" width="1.140625" style="1" customWidth="1"/>
    <col min="4084" max="4084" width="11" style="1" customWidth="1"/>
    <col min="4085" max="4087" width="0.42578125" style="1" customWidth="1"/>
    <col min="4088" max="4088" width="11" style="1" customWidth="1"/>
    <col min="4089" max="4089" width="1.140625" style="1" customWidth="1"/>
    <col min="4090" max="4090" width="11" style="1" customWidth="1"/>
    <col min="4091" max="4091" width="1.140625" style="1" customWidth="1"/>
    <col min="4092" max="4092" width="11" style="1" customWidth="1"/>
    <col min="4093" max="4095" width="0.42578125" style="1" customWidth="1"/>
    <col min="4096" max="4096" width="11" style="1" customWidth="1"/>
    <col min="4097" max="4334" width="9.140625" style="1"/>
    <col min="4335" max="4335" width="24.140625" style="1" customWidth="1"/>
    <col min="4336" max="4336" width="11" style="1" customWidth="1"/>
    <col min="4337" max="4337" width="1.140625" style="1" customWidth="1"/>
    <col min="4338" max="4338" width="11" style="1" customWidth="1"/>
    <col min="4339" max="4339" width="1.140625" style="1" customWidth="1"/>
    <col min="4340" max="4340" width="11" style="1" customWidth="1"/>
    <col min="4341" max="4343" width="0.42578125" style="1" customWidth="1"/>
    <col min="4344" max="4344" width="11" style="1" customWidth="1"/>
    <col min="4345" max="4345" width="1.140625" style="1" customWidth="1"/>
    <col min="4346" max="4346" width="11" style="1" customWidth="1"/>
    <col min="4347" max="4347" width="1.140625" style="1" customWidth="1"/>
    <col min="4348" max="4348" width="11" style="1" customWidth="1"/>
    <col min="4349" max="4351" width="0.42578125" style="1" customWidth="1"/>
    <col min="4352" max="4352" width="11" style="1" customWidth="1"/>
    <col min="4353" max="4590" width="9.140625" style="1"/>
    <col min="4591" max="4591" width="24.140625" style="1" customWidth="1"/>
    <col min="4592" max="4592" width="11" style="1" customWidth="1"/>
    <col min="4593" max="4593" width="1.140625" style="1" customWidth="1"/>
    <col min="4594" max="4594" width="11" style="1" customWidth="1"/>
    <col min="4595" max="4595" width="1.140625" style="1" customWidth="1"/>
    <col min="4596" max="4596" width="11" style="1" customWidth="1"/>
    <col min="4597" max="4599" width="0.42578125" style="1" customWidth="1"/>
    <col min="4600" max="4600" width="11" style="1" customWidth="1"/>
    <col min="4601" max="4601" width="1.140625" style="1" customWidth="1"/>
    <col min="4602" max="4602" width="11" style="1" customWidth="1"/>
    <col min="4603" max="4603" width="1.140625" style="1" customWidth="1"/>
    <col min="4604" max="4604" width="11" style="1" customWidth="1"/>
    <col min="4605" max="4607" width="0.42578125" style="1" customWidth="1"/>
    <col min="4608" max="4608" width="11" style="1" customWidth="1"/>
    <col min="4609" max="4846" width="9.140625" style="1"/>
    <col min="4847" max="4847" width="24.140625" style="1" customWidth="1"/>
    <col min="4848" max="4848" width="11" style="1" customWidth="1"/>
    <col min="4849" max="4849" width="1.140625" style="1" customWidth="1"/>
    <col min="4850" max="4850" width="11" style="1" customWidth="1"/>
    <col min="4851" max="4851" width="1.140625" style="1" customWidth="1"/>
    <col min="4852" max="4852" width="11" style="1" customWidth="1"/>
    <col min="4853" max="4855" width="0.42578125" style="1" customWidth="1"/>
    <col min="4856" max="4856" width="11" style="1" customWidth="1"/>
    <col min="4857" max="4857" width="1.140625" style="1" customWidth="1"/>
    <col min="4858" max="4858" width="11" style="1" customWidth="1"/>
    <col min="4859" max="4859" width="1.140625" style="1" customWidth="1"/>
    <col min="4860" max="4860" width="11" style="1" customWidth="1"/>
    <col min="4861" max="4863" width="0.42578125" style="1" customWidth="1"/>
    <col min="4864" max="4864" width="11" style="1" customWidth="1"/>
    <col min="4865" max="5102" width="9.140625" style="1"/>
    <col min="5103" max="5103" width="24.140625" style="1" customWidth="1"/>
    <col min="5104" max="5104" width="11" style="1" customWidth="1"/>
    <col min="5105" max="5105" width="1.140625" style="1" customWidth="1"/>
    <col min="5106" max="5106" width="11" style="1" customWidth="1"/>
    <col min="5107" max="5107" width="1.140625" style="1" customWidth="1"/>
    <col min="5108" max="5108" width="11" style="1" customWidth="1"/>
    <col min="5109" max="5111" width="0.42578125" style="1" customWidth="1"/>
    <col min="5112" max="5112" width="11" style="1" customWidth="1"/>
    <col min="5113" max="5113" width="1.140625" style="1" customWidth="1"/>
    <col min="5114" max="5114" width="11" style="1" customWidth="1"/>
    <col min="5115" max="5115" width="1.140625" style="1" customWidth="1"/>
    <col min="5116" max="5116" width="11" style="1" customWidth="1"/>
    <col min="5117" max="5119" width="0.42578125" style="1" customWidth="1"/>
    <col min="5120" max="5120" width="11" style="1" customWidth="1"/>
    <col min="5121" max="5358" width="9.140625" style="1"/>
    <col min="5359" max="5359" width="24.140625" style="1" customWidth="1"/>
    <col min="5360" max="5360" width="11" style="1" customWidth="1"/>
    <col min="5361" max="5361" width="1.140625" style="1" customWidth="1"/>
    <col min="5362" max="5362" width="11" style="1" customWidth="1"/>
    <col min="5363" max="5363" width="1.140625" style="1" customWidth="1"/>
    <col min="5364" max="5364" width="11" style="1" customWidth="1"/>
    <col min="5365" max="5367" width="0.42578125" style="1" customWidth="1"/>
    <col min="5368" max="5368" width="11" style="1" customWidth="1"/>
    <col min="5369" max="5369" width="1.140625" style="1" customWidth="1"/>
    <col min="5370" max="5370" width="11" style="1" customWidth="1"/>
    <col min="5371" max="5371" width="1.140625" style="1" customWidth="1"/>
    <col min="5372" max="5372" width="11" style="1" customWidth="1"/>
    <col min="5373" max="5375" width="0.42578125" style="1" customWidth="1"/>
    <col min="5376" max="5376" width="11" style="1" customWidth="1"/>
    <col min="5377" max="5614" width="9.140625" style="1"/>
    <col min="5615" max="5615" width="24.140625" style="1" customWidth="1"/>
    <col min="5616" max="5616" width="11" style="1" customWidth="1"/>
    <col min="5617" max="5617" width="1.140625" style="1" customWidth="1"/>
    <col min="5618" max="5618" width="11" style="1" customWidth="1"/>
    <col min="5619" max="5619" width="1.140625" style="1" customWidth="1"/>
    <col min="5620" max="5620" width="11" style="1" customWidth="1"/>
    <col min="5621" max="5623" width="0.42578125" style="1" customWidth="1"/>
    <col min="5624" max="5624" width="11" style="1" customWidth="1"/>
    <col min="5625" max="5625" width="1.140625" style="1" customWidth="1"/>
    <col min="5626" max="5626" width="11" style="1" customWidth="1"/>
    <col min="5627" max="5627" width="1.140625" style="1" customWidth="1"/>
    <col min="5628" max="5628" width="11" style="1" customWidth="1"/>
    <col min="5629" max="5631" width="0.42578125" style="1" customWidth="1"/>
    <col min="5632" max="5632" width="11" style="1" customWidth="1"/>
    <col min="5633" max="5870" width="9.140625" style="1"/>
    <col min="5871" max="5871" width="24.140625" style="1" customWidth="1"/>
    <col min="5872" max="5872" width="11" style="1" customWidth="1"/>
    <col min="5873" max="5873" width="1.140625" style="1" customWidth="1"/>
    <col min="5874" max="5874" width="11" style="1" customWidth="1"/>
    <col min="5875" max="5875" width="1.140625" style="1" customWidth="1"/>
    <col min="5876" max="5876" width="11" style="1" customWidth="1"/>
    <col min="5877" max="5879" width="0.42578125" style="1" customWidth="1"/>
    <col min="5880" max="5880" width="11" style="1" customWidth="1"/>
    <col min="5881" max="5881" width="1.140625" style="1" customWidth="1"/>
    <col min="5882" max="5882" width="11" style="1" customWidth="1"/>
    <col min="5883" max="5883" width="1.140625" style="1" customWidth="1"/>
    <col min="5884" max="5884" width="11" style="1" customWidth="1"/>
    <col min="5885" max="5887" width="0.42578125" style="1" customWidth="1"/>
    <col min="5888" max="5888" width="11" style="1" customWidth="1"/>
    <col min="5889" max="6126" width="9.140625" style="1"/>
    <col min="6127" max="6127" width="24.140625" style="1" customWidth="1"/>
    <col min="6128" max="6128" width="11" style="1" customWidth="1"/>
    <col min="6129" max="6129" width="1.140625" style="1" customWidth="1"/>
    <col min="6130" max="6130" width="11" style="1" customWidth="1"/>
    <col min="6131" max="6131" width="1.140625" style="1" customWidth="1"/>
    <col min="6132" max="6132" width="11" style="1" customWidth="1"/>
    <col min="6133" max="6135" width="0.42578125" style="1" customWidth="1"/>
    <col min="6136" max="6136" width="11" style="1" customWidth="1"/>
    <col min="6137" max="6137" width="1.140625" style="1" customWidth="1"/>
    <col min="6138" max="6138" width="11" style="1" customWidth="1"/>
    <col min="6139" max="6139" width="1.140625" style="1" customWidth="1"/>
    <col min="6140" max="6140" width="11" style="1" customWidth="1"/>
    <col min="6141" max="6143" width="0.42578125" style="1" customWidth="1"/>
    <col min="6144" max="6144" width="11" style="1" customWidth="1"/>
    <col min="6145" max="6382" width="9.140625" style="1"/>
    <col min="6383" max="6383" width="24.140625" style="1" customWidth="1"/>
    <col min="6384" max="6384" width="11" style="1" customWidth="1"/>
    <col min="6385" max="6385" width="1.140625" style="1" customWidth="1"/>
    <col min="6386" max="6386" width="11" style="1" customWidth="1"/>
    <col min="6387" max="6387" width="1.140625" style="1" customWidth="1"/>
    <col min="6388" max="6388" width="11" style="1" customWidth="1"/>
    <col min="6389" max="6391" width="0.42578125" style="1" customWidth="1"/>
    <col min="6392" max="6392" width="11" style="1" customWidth="1"/>
    <col min="6393" max="6393" width="1.140625" style="1" customWidth="1"/>
    <col min="6394" max="6394" width="11" style="1" customWidth="1"/>
    <col min="6395" max="6395" width="1.140625" style="1" customWidth="1"/>
    <col min="6396" max="6396" width="11" style="1" customWidth="1"/>
    <col min="6397" max="6399" width="0.42578125" style="1" customWidth="1"/>
    <col min="6400" max="6400" width="11" style="1" customWidth="1"/>
    <col min="6401" max="6638" width="9.140625" style="1"/>
    <col min="6639" max="6639" width="24.140625" style="1" customWidth="1"/>
    <col min="6640" max="6640" width="11" style="1" customWidth="1"/>
    <col min="6641" max="6641" width="1.140625" style="1" customWidth="1"/>
    <col min="6642" max="6642" width="11" style="1" customWidth="1"/>
    <col min="6643" max="6643" width="1.140625" style="1" customWidth="1"/>
    <col min="6644" max="6644" width="11" style="1" customWidth="1"/>
    <col min="6645" max="6647" width="0.42578125" style="1" customWidth="1"/>
    <col min="6648" max="6648" width="11" style="1" customWidth="1"/>
    <col min="6649" max="6649" width="1.140625" style="1" customWidth="1"/>
    <col min="6650" max="6650" width="11" style="1" customWidth="1"/>
    <col min="6651" max="6651" width="1.140625" style="1" customWidth="1"/>
    <col min="6652" max="6652" width="11" style="1" customWidth="1"/>
    <col min="6653" max="6655" width="0.42578125" style="1" customWidth="1"/>
    <col min="6656" max="6656" width="11" style="1" customWidth="1"/>
    <col min="6657" max="6894" width="9.140625" style="1"/>
    <col min="6895" max="6895" width="24.140625" style="1" customWidth="1"/>
    <col min="6896" max="6896" width="11" style="1" customWidth="1"/>
    <col min="6897" max="6897" width="1.140625" style="1" customWidth="1"/>
    <col min="6898" max="6898" width="11" style="1" customWidth="1"/>
    <col min="6899" max="6899" width="1.140625" style="1" customWidth="1"/>
    <col min="6900" max="6900" width="11" style="1" customWidth="1"/>
    <col min="6901" max="6903" width="0.42578125" style="1" customWidth="1"/>
    <col min="6904" max="6904" width="11" style="1" customWidth="1"/>
    <col min="6905" max="6905" width="1.140625" style="1" customWidth="1"/>
    <col min="6906" max="6906" width="11" style="1" customWidth="1"/>
    <col min="6907" max="6907" width="1.140625" style="1" customWidth="1"/>
    <col min="6908" max="6908" width="11" style="1" customWidth="1"/>
    <col min="6909" max="6911" width="0.42578125" style="1" customWidth="1"/>
    <col min="6912" max="6912" width="11" style="1" customWidth="1"/>
    <col min="6913" max="7150" width="9.140625" style="1"/>
    <col min="7151" max="7151" width="24.140625" style="1" customWidth="1"/>
    <col min="7152" max="7152" width="11" style="1" customWidth="1"/>
    <col min="7153" max="7153" width="1.140625" style="1" customWidth="1"/>
    <col min="7154" max="7154" width="11" style="1" customWidth="1"/>
    <col min="7155" max="7155" width="1.140625" style="1" customWidth="1"/>
    <col min="7156" max="7156" width="11" style="1" customWidth="1"/>
    <col min="7157" max="7159" width="0.42578125" style="1" customWidth="1"/>
    <col min="7160" max="7160" width="11" style="1" customWidth="1"/>
    <col min="7161" max="7161" width="1.140625" style="1" customWidth="1"/>
    <col min="7162" max="7162" width="11" style="1" customWidth="1"/>
    <col min="7163" max="7163" width="1.140625" style="1" customWidth="1"/>
    <col min="7164" max="7164" width="11" style="1" customWidth="1"/>
    <col min="7165" max="7167" width="0.42578125" style="1" customWidth="1"/>
    <col min="7168" max="7168" width="11" style="1" customWidth="1"/>
    <col min="7169" max="7406" width="9.140625" style="1"/>
    <col min="7407" max="7407" width="24.140625" style="1" customWidth="1"/>
    <col min="7408" max="7408" width="11" style="1" customWidth="1"/>
    <col min="7409" max="7409" width="1.140625" style="1" customWidth="1"/>
    <col min="7410" max="7410" width="11" style="1" customWidth="1"/>
    <col min="7411" max="7411" width="1.140625" style="1" customWidth="1"/>
    <col min="7412" max="7412" width="11" style="1" customWidth="1"/>
    <col min="7413" max="7415" width="0.42578125" style="1" customWidth="1"/>
    <col min="7416" max="7416" width="11" style="1" customWidth="1"/>
    <col min="7417" max="7417" width="1.140625" style="1" customWidth="1"/>
    <col min="7418" max="7418" width="11" style="1" customWidth="1"/>
    <col min="7419" max="7419" width="1.140625" style="1" customWidth="1"/>
    <col min="7420" max="7420" width="11" style="1" customWidth="1"/>
    <col min="7421" max="7423" width="0.42578125" style="1" customWidth="1"/>
    <col min="7424" max="7424" width="11" style="1" customWidth="1"/>
    <col min="7425" max="7662" width="9.140625" style="1"/>
    <col min="7663" max="7663" width="24.140625" style="1" customWidth="1"/>
    <col min="7664" max="7664" width="11" style="1" customWidth="1"/>
    <col min="7665" max="7665" width="1.140625" style="1" customWidth="1"/>
    <col min="7666" max="7666" width="11" style="1" customWidth="1"/>
    <col min="7667" max="7667" width="1.140625" style="1" customWidth="1"/>
    <col min="7668" max="7668" width="11" style="1" customWidth="1"/>
    <col min="7669" max="7671" width="0.42578125" style="1" customWidth="1"/>
    <col min="7672" max="7672" width="11" style="1" customWidth="1"/>
    <col min="7673" max="7673" width="1.140625" style="1" customWidth="1"/>
    <col min="7674" max="7674" width="11" style="1" customWidth="1"/>
    <col min="7675" max="7675" width="1.140625" style="1" customWidth="1"/>
    <col min="7676" max="7676" width="11" style="1" customWidth="1"/>
    <col min="7677" max="7679" width="0.42578125" style="1" customWidth="1"/>
    <col min="7680" max="7680" width="11" style="1" customWidth="1"/>
    <col min="7681" max="7918" width="9.140625" style="1"/>
    <col min="7919" max="7919" width="24.140625" style="1" customWidth="1"/>
    <col min="7920" max="7920" width="11" style="1" customWidth="1"/>
    <col min="7921" max="7921" width="1.140625" style="1" customWidth="1"/>
    <col min="7922" max="7922" width="11" style="1" customWidth="1"/>
    <col min="7923" max="7923" width="1.140625" style="1" customWidth="1"/>
    <col min="7924" max="7924" width="11" style="1" customWidth="1"/>
    <col min="7925" max="7927" width="0.42578125" style="1" customWidth="1"/>
    <col min="7928" max="7928" width="11" style="1" customWidth="1"/>
    <col min="7929" max="7929" width="1.140625" style="1" customWidth="1"/>
    <col min="7930" max="7930" width="11" style="1" customWidth="1"/>
    <col min="7931" max="7931" width="1.140625" style="1" customWidth="1"/>
    <col min="7932" max="7932" width="11" style="1" customWidth="1"/>
    <col min="7933" max="7935" width="0.42578125" style="1" customWidth="1"/>
    <col min="7936" max="7936" width="11" style="1" customWidth="1"/>
    <col min="7937" max="8174" width="9.140625" style="1"/>
    <col min="8175" max="8175" width="24.140625" style="1" customWidth="1"/>
    <col min="8176" max="8176" width="11" style="1" customWidth="1"/>
    <col min="8177" max="8177" width="1.140625" style="1" customWidth="1"/>
    <col min="8178" max="8178" width="11" style="1" customWidth="1"/>
    <col min="8179" max="8179" width="1.140625" style="1" customWidth="1"/>
    <col min="8180" max="8180" width="11" style="1" customWidth="1"/>
    <col min="8181" max="8183" width="0.42578125" style="1" customWidth="1"/>
    <col min="8184" max="8184" width="11" style="1" customWidth="1"/>
    <col min="8185" max="8185" width="1.140625" style="1" customWidth="1"/>
    <col min="8186" max="8186" width="11" style="1" customWidth="1"/>
    <col min="8187" max="8187" width="1.140625" style="1" customWidth="1"/>
    <col min="8188" max="8188" width="11" style="1" customWidth="1"/>
    <col min="8189" max="8191" width="0.42578125" style="1" customWidth="1"/>
    <col min="8192" max="8192" width="11" style="1" customWidth="1"/>
    <col min="8193" max="8430" width="9.140625" style="1"/>
    <col min="8431" max="8431" width="24.140625" style="1" customWidth="1"/>
    <col min="8432" max="8432" width="11" style="1" customWidth="1"/>
    <col min="8433" max="8433" width="1.140625" style="1" customWidth="1"/>
    <col min="8434" max="8434" width="11" style="1" customWidth="1"/>
    <col min="8435" max="8435" width="1.140625" style="1" customWidth="1"/>
    <col min="8436" max="8436" width="11" style="1" customWidth="1"/>
    <col min="8437" max="8439" width="0.42578125" style="1" customWidth="1"/>
    <col min="8440" max="8440" width="11" style="1" customWidth="1"/>
    <col min="8441" max="8441" width="1.140625" style="1" customWidth="1"/>
    <col min="8442" max="8442" width="11" style="1" customWidth="1"/>
    <col min="8443" max="8443" width="1.140625" style="1" customWidth="1"/>
    <col min="8444" max="8444" width="11" style="1" customWidth="1"/>
    <col min="8445" max="8447" width="0.42578125" style="1" customWidth="1"/>
    <col min="8448" max="8448" width="11" style="1" customWidth="1"/>
    <col min="8449" max="8686" width="9.140625" style="1"/>
    <col min="8687" max="8687" width="24.140625" style="1" customWidth="1"/>
    <col min="8688" max="8688" width="11" style="1" customWidth="1"/>
    <col min="8689" max="8689" width="1.140625" style="1" customWidth="1"/>
    <col min="8690" max="8690" width="11" style="1" customWidth="1"/>
    <col min="8691" max="8691" width="1.140625" style="1" customWidth="1"/>
    <col min="8692" max="8692" width="11" style="1" customWidth="1"/>
    <col min="8693" max="8695" width="0.42578125" style="1" customWidth="1"/>
    <col min="8696" max="8696" width="11" style="1" customWidth="1"/>
    <col min="8697" max="8697" width="1.140625" style="1" customWidth="1"/>
    <col min="8698" max="8698" width="11" style="1" customWidth="1"/>
    <col min="8699" max="8699" width="1.140625" style="1" customWidth="1"/>
    <col min="8700" max="8700" width="11" style="1" customWidth="1"/>
    <col min="8701" max="8703" width="0.42578125" style="1" customWidth="1"/>
    <col min="8704" max="8704" width="11" style="1" customWidth="1"/>
    <col min="8705" max="8942" width="9.140625" style="1"/>
    <col min="8943" max="8943" width="24.140625" style="1" customWidth="1"/>
    <col min="8944" max="8944" width="11" style="1" customWidth="1"/>
    <col min="8945" max="8945" width="1.140625" style="1" customWidth="1"/>
    <col min="8946" max="8946" width="11" style="1" customWidth="1"/>
    <col min="8947" max="8947" width="1.140625" style="1" customWidth="1"/>
    <col min="8948" max="8948" width="11" style="1" customWidth="1"/>
    <col min="8949" max="8951" width="0.42578125" style="1" customWidth="1"/>
    <col min="8952" max="8952" width="11" style="1" customWidth="1"/>
    <col min="8953" max="8953" width="1.140625" style="1" customWidth="1"/>
    <col min="8954" max="8954" width="11" style="1" customWidth="1"/>
    <col min="8955" max="8955" width="1.140625" style="1" customWidth="1"/>
    <col min="8956" max="8956" width="11" style="1" customWidth="1"/>
    <col min="8957" max="8959" width="0.42578125" style="1" customWidth="1"/>
    <col min="8960" max="8960" width="11" style="1" customWidth="1"/>
    <col min="8961" max="9198" width="9.140625" style="1"/>
    <col min="9199" max="9199" width="24.140625" style="1" customWidth="1"/>
    <col min="9200" max="9200" width="11" style="1" customWidth="1"/>
    <col min="9201" max="9201" width="1.140625" style="1" customWidth="1"/>
    <col min="9202" max="9202" width="11" style="1" customWidth="1"/>
    <col min="9203" max="9203" width="1.140625" style="1" customWidth="1"/>
    <col min="9204" max="9204" width="11" style="1" customWidth="1"/>
    <col min="9205" max="9207" width="0.42578125" style="1" customWidth="1"/>
    <col min="9208" max="9208" width="11" style="1" customWidth="1"/>
    <col min="9209" max="9209" width="1.140625" style="1" customWidth="1"/>
    <col min="9210" max="9210" width="11" style="1" customWidth="1"/>
    <col min="9211" max="9211" width="1.140625" style="1" customWidth="1"/>
    <col min="9212" max="9212" width="11" style="1" customWidth="1"/>
    <col min="9213" max="9215" width="0.42578125" style="1" customWidth="1"/>
    <col min="9216" max="9216" width="11" style="1" customWidth="1"/>
    <col min="9217" max="9454" width="9.140625" style="1"/>
    <col min="9455" max="9455" width="24.140625" style="1" customWidth="1"/>
    <col min="9456" max="9456" width="11" style="1" customWidth="1"/>
    <col min="9457" max="9457" width="1.140625" style="1" customWidth="1"/>
    <col min="9458" max="9458" width="11" style="1" customWidth="1"/>
    <col min="9459" max="9459" width="1.140625" style="1" customWidth="1"/>
    <col min="9460" max="9460" width="11" style="1" customWidth="1"/>
    <col min="9461" max="9463" width="0.42578125" style="1" customWidth="1"/>
    <col min="9464" max="9464" width="11" style="1" customWidth="1"/>
    <col min="9465" max="9465" width="1.140625" style="1" customWidth="1"/>
    <col min="9466" max="9466" width="11" style="1" customWidth="1"/>
    <col min="9467" max="9467" width="1.140625" style="1" customWidth="1"/>
    <col min="9468" max="9468" width="11" style="1" customWidth="1"/>
    <col min="9469" max="9471" width="0.42578125" style="1" customWidth="1"/>
    <col min="9472" max="9472" width="11" style="1" customWidth="1"/>
    <col min="9473" max="9710" width="9.140625" style="1"/>
    <col min="9711" max="9711" width="24.140625" style="1" customWidth="1"/>
    <col min="9712" max="9712" width="11" style="1" customWidth="1"/>
    <col min="9713" max="9713" width="1.140625" style="1" customWidth="1"/>
    <col min="9714" max="9714" width="11" style="1" customWidth="1"/>
    <col min="9715" max="9715" width="1.140625" style="1" customWidth="1"/>
    <col min="9716" max="9716" width="11" style="1" customWidth="1"/>
    <col min="9717" max="9719" width="0.42578125" style="1" customWidth="1"/>
    <col min="9720" max="9720" width="11" style="1" customWidth="1"/>
    <col min="9721" max="9721" width="1.140625" style="1" customWidth="1"/>
    <col min="9722" max="9722" width="11" style="1" customWidth="1"/>
    <col min="9723" max="9723" width="1.140625" style="1" customWidth="1"/>
    <col min="9724" max="9724" width="11" style="1" customWidth="1"/>
    <col min="9725" max="9727" width="0.42578125" style="1" customWidth="1"/>
    <col min="9728" max="9728" width="11" style="1" customWidth="1"/>
    <col min="9729" max="9966" width="9.140625" style="1"/>
    <col min="9967" max="9967" width="24.140625" style="1" customWidth="1"/>
    <col min="9968" max="9968" width="11" style="1" customWidth="1"/>
    <col min="9969" max="9969" width="1.140625" style="1" customWidth="1"/>
    <col min="9970" max="9970" width="11" style="1" customWidth="1"/>
    <col min="9971" max="9971" width="1.140625" style="1" customWidth="1"/>
    <col min="9972" max="9972" width="11" style="1" customWidth="1"/>
    <col min="9973" max="9975" width="0.42578125" style="1" customWidth="1"/>
    <col min="9976" max="9976" width="11" style="1" customWidth="1"/>
    <col min="9977" max="9977" width="1.140625" style="1" customWidth="1"/>
    <col min="9978" max="9978" width="11" style="1" customWidth="1"/>
    <col min="9979" max="9979" width="1.140625" style="1" customWidth="1"/>
    <col min="9980" max="9980" width="11" style="1" customWidth="1"/>
    <col min="9981" max="9983" width="0.42578125" style="1" customWidth="1"/>
    <col min="9984" max="9984" width="11" style="1" customWidth="1"/>
    <col min="9985" max="10222" width="9.140625" style="1"/>
    <col min="10223" max="10223" width="24.140625" style="1" customWidth="1"/>
    <col min="10224" max="10224" width="11" style="1" customWidth="1"/>
    <col min="10225" max="10225" width="1.140625" style="1" customWidth="1"/>
    <col min="10226" max="10226" width="11" style="1" customWidth="1"/>
    <col min="10227" max="10227" width="1.140625" style="1" customWidth="1"/>
    <col min="10228" max="10228" width="11" style="1" customWidth="1"/>
    <col min="10229" max="10231" width="0.42578125" style="1" customWidth="1"/>
    <col min="10232" max="10232" width="11" style="1" customWidth="1"/>
    <col min="10233" max="10233" width="1.140625" style="1" customWidth="1"/>
    <col min="10234" max="10234" width="11" style="1" customWidth="1"/>
    <col min="10235" max="10235" width="1.140625" style="1" customWidth="1"/>
    <col min="10236" max="10236" width="11" style="1" customWidth="1"/>
    <col min="10237" max="10239" width="0.42578125" style="1" customWidth="1"/>
    <col min="10240" max="10240" width="11" style="1" customWidth="1"/>
    <col min="10241" max="10478" width="9.140625" style="1"/>
    <col min="10479" max="10479" width="24.140625" style="1" customWidth="1"/>
    <col min="10480" max="10480" width="11" style="1" customWidth="1"/>
    <col min="10481" max="10481" width="1.140625" style="1" customWidth="1"/>
    <col min="10482" max="10482" width="11" style="1" customWidth="1"/>
    <col min="10483" max="10483" width="1.140625" style="1" customWidth="1"/>
    <col min="10484" max="10484" width="11" style="1" customWidth="1"/>
    <col min="10485" max="10487" width="0.42578125" style="1" customWidth="1"/>
    <col min="10488" max="10488" width="11" style="1" customWidth="1"/>
    <col min="10489" max="10489" width="1.140625" style="1" customWidth="1"/>
    <col min="10490" max="10490" width="11" style="1" customWidth="1"/>
    <col min="10491" max="10491" width="1.140625" style="1" customWidth="1"/>
    <col min="10492" max="10492" width="11" style="1" customWidth="1"/>
    <col min="10493" max="10495" width="0.42578125" style="1" customWidth="1"/>
    <col min="10496" max="10496" width="11" style="1" customWidth="1"/>
    <col min="10497" max="10734" width="9.140625" style="1"/>
    <col min="10735" max="10735" width="24.140625" style="1" customWidth="1"/>
    <col min="10736" max="10736" width="11" style="1" customWidth="1"/>
    <col min="10737" max="10737" width="1.140625" style="1" customWidth="1"/>
    <col min="10738" max="10738" width="11" style="1" customWidth="1"/>
    <col min="10739" max="10739" width="1.140625" style="1" customWidth="1"/>
    <col min="10740" max="10740" width="11" style="1" customWidth="1"/>
    <col min="10741" max="10743" width="0.42578125" style="1" customWidth="1"/>
    <col min="10744" max="10744" width="11" style="1" customWidth="1"/>
    <col min="10745" max="10745" width="1.140625" style="1" customWidth="1"/>
    <col min="10746" max="10746" width="11" style="1" customWidth="1"/>
    <col min="10747" max="10747" width="1.140625" style="1" customWidth="1"/>
    <col min="10748" max="10748" width="11" style="1" customWidth="1"/>
    <col min="10749" max="10751" width="0.42578125" style="1" customWidth="1"/>
    <col min="10752" max="10752" width="11" style="1" customWidth="1"/>
    <col min="10753" max="10990" width="9.140625" style="1"/>
    <col min="10991" max="10991" width="24.140625" style="1" customWidth="1"/>
    <col min="10992" max="10992" width="11" style="1" customWidth="1"/>
    <col min="10993" max="10993" width="1.140625" style="1" customWidth="1"/>
    <col min="10994" max="10994" width="11" style="1" customWidth="1"/>
    <col min="10995" max="10995" width="1.140625" style="1" customWidth="1"/>
    <col min="10996" max="10996" width="11" style="1" customWidth="1"/>
    <col min="10997" max="10999" width="0.42578125" style="1" customWidth="1"/>
    <col min="11000" max="11000" width="11" style="1" customWidth="1"/>
    <col min="11001" max="11001" width="1.140625" style="1" customWidth="1"/>
    <col min="11002" max="11002" width="11" style="1" customWidth="1"/>
    <col min="11003" max="11003" width="1.140625" style="1" customWidth="1"/>
    <col min="11004" max="11004" width="11" style="1" customWidth="1"/>
    <col min="11005" max="11007" width="0.42578125" style="1" customWidth="1"/>
    <col min="11008" max="11008" width="11" style="1" customWidth="1"/>
    <col min="11009" max="11246" width="9.140625" style="1"/>
    <col min="11247" max="11247" width="24.140625" style="1" customWidth="1"/>
    <col min="11248" max="11248" width="11" style="1" customWidth="1"/>
    <col min="11249" max="11249" width="1.140625" style="1" customWidth="1"/>
    <col min="11250" max="11250" width="11" style="1" customWidth="1"/>
    <col min="11251" max="11251" width="1.140625" style="1" customWidth="1"/>
    <col min="11252" max="11252" width="11" style="1" customWidth="1"/>
    <col min="11253" max="11255" width="0.42578125" style="1" customWidth="1"/>
    <col min="11256" max="11256" width="11" style="1" customWidth="1"/>
    <col min="11257" max="11257" width="1.140625" style="1" customWidth="1"/>
    <col min="11258" max="11258" width="11" style="1" customWidth="1"/>
    <col min="11259" max="11259" width="1.140625" style="1" customWidth="1"/>
    <col min="11260" max="11260" width="11" style="1" customWidth="1"/>
    <col min="11261" max="11263" width="0.42578125" style="1" customWidth="1"/>
    <col min="11264" max="11264" width="11" style="1" customWidth="1"/>
    <col min="11265" max="11502" width="9.140625" style="1"/>
    <col min="11503" max="11503" width="24.140625" style="1" customWidth="1"/>
    <col min="11504" max="11504" width="11" style="1" customWidth="1"/>
    <col min="11505" max="11505" width="1.140625" style="1" customWidth="1"/>
    <col min="11506" max="11506" width="11" style="1" customWidth="1"/>
    <col min="11507" max="11507" width="1.140625" style="1" customWidth="1"/>
    <col min="11508" max="11508" width="11" style="1" customWidth="1"/>
    <col min="11509" max="11511" width="0.42578125" style="1" customWidth="1"/>
    <col min="11512" max="11512" width="11" style="1" customWidth="1"/>
    <col min="11513" max="11513" width="1.140625" style="1" customWidth="1"/>
    <col min="11514" max="11514" width="11" style="1" customWidth="1"/>
    <col min="11515" max="11515" width="1.140625" style="1" customWidth="1"/>
    <col min="11516" max="11516" width="11" style="1" customWidth="1"/>
    <col min="11517" max="11519" width="0.42578125" style="1" customWidth="1"/>
    <col min="11520" max="11520" width="11" style="1" customWidth="1"/>
    <col min="11521" max="11758" width="9.140625" style="1"/>
    <col min="11759" max="11759" width="24.140625" style="1" customWidth="1"/>
    <col min="11760" max="11760" width="11" style="1" customWidth="1"/>
    <col min="11761" max="11761" width="1.140625" style="1" customWidth="1"/>
    <col min="11762" max="11762" width="11" style="1" customWidth="1"/>
    <col min="11763" max="11763" width="1.140625" style="1" customWidth="1"/>
    <col min="11764" max="11764" width="11" style="1" customWidth="1"/>
    <col min="11765" max="11767" width="0.42578125" style="1" customWidth="1"/>
    <col min="11768" max="11768" width="11" style="1" customWidth="1"/>
    <col min="11769" max="11769" width="1.140625" style="1" customWidth="1"/>
    <col min="11770" max="11770" width="11" style="1" customWidth="1"/>
    <col min="11771" max="11771" width="1.140625" style="1" customWidth="1"/>
    <col min="11772" max="11772" width="11" style="1" customWidth="1"/>
    <col min="11773" max="11775" width="0.42578125" style="1" customWidth="1"/>
    <col min="11776" max="11776" width="11" style="1" customWidth="1"/>
    <col min="11777" max="12014" width="9.140625" style="1"/>
    <col min="12015" max="12015" width="24.140625" style="1" customWidth="1"/>
    <col min="12016" max="12016" width="11" style="1" customWidth="1"/>
    <col min="12017" max="12017" width="1.140625" style="1" customWidth="1"/>
    <col min="12018" max="12018" width="11" style="1" customWidth="1"/>
    <col min="12019" max="12019" width="1.140625" style="1" customWidth="1"/>
    <col min="12020" max="12020" width="11" style="1" customWidth="1"/>
    <col min="12021" max="12023" width="0.42578125" style="1" customWidth="1"/>
    <col min="12024" max="12024" width="11" style="1" customWidth="1"/>
    <col min="12025" max="12025" width="1.140625" style="1" customWidth="1"/>
    <col min="12026" max="12026" width="11" style="1" customWidth="1"/>
    <col min="12027" max="12027" width="1.140625" style="1" customWidth="1"/>
    <col min="12028" max="12028" width="11" style="1" customWidth="1"/>
    <col min="12029" max="12031" width="0.42578125" style="1" customWidth="1"/>
    <col min="12032" max="12032" width="11" style="1" customWidth="1"/>
    <col min="12033" max="12270" width="9.140625" style="1"/>
    <col min="12271" max="12271" width="24.140625" style="1" customWidth="1"/>
    <col min="12272" max="12272" width="11" style="1" customWidth="1"/>
    <col min="12273" max="12273" width="1.140625" style="1" customWidth="1"/>
    <col min="12274" max="12274" width="11" style="1" customWidth="1"/>
    <col min="12275" max="12275" width="1.140625" style="1" customWidth="1"/>
    <col min="12276" max="12276" width="11" style="1" customWidth="1"/>
    <col min="12277" max="12279" width="0.42578125" style="1" customWidth="1"/>
    <col min="12280" max="12280" width="11" style="1" customWidth="1"/>
    <col min="12281" max="12281" width="1.140625" style="1" customWidth="1"/>
    <col min="12282" max="12282" width="11" style="1" customWidth="1"/>
    <col min="12283" max="12283" width="1.140625" style="1" customWidth="1"/>
    <col min="12284" max="12284" width="11" style="1" customWidth="1"/>
    <col min="12285" max="12287" width="0.42578125" style="1" customWidth="1"/>
    <col min="12288" max="12288" width="11" style="1" customWidth="1"/>
    <col min="12289" max="12526" width="9.140625" style="1"/>
    <col min="12527" max="12527" width="24.140625" style="1" customWidth="1"/>
    <col min="12528" max="12528" width="11" style="1" customWidth="1"/>
    <col min="12529" max="12529" width="1.140625" style="1" customWidth="1"/>
    <col min="12530" max="12530" width="11" style="1" customWidth="1"/>
    <col min="12531" max="12531" width="1.140625" style="1" customWidth="1"/>
    <col min="12532" max="12532" width="11" style="1" customWidth="1"/>
    <col min="12533" max="12535" width="0.42578125" style="1" customWidth="1"/>
    <col min="12536" max="12536" width="11" style="1" customWidth="1"/>
    <col min="12537" max="12537" width="1.140625" style="1" customWidth="1"/>
    <col min="12538" max="12538" width="11" style="1" customWidth="1"/>
    <col min="12539" max="12539" width="1.140625" style="1" customWidth="1"/>
    <col min="12540" max="12540" width="11" style="1" customWidth="1"/>
    <col min="12541" max="12543" width="0.42578125" style="1" customWidth="1"/>
    <col min="12544" max="12544" width="11" style="1" customWidth="1"/>
    <col min="12545" max="12782" width="9.140625" style="1"/>
    <col min="12783" max="12783" width="24.140625" style="1" customWidth="1"/>
    <col min="12784" max="12784" width="11" style="1" customWidth="1"/>
    <col min="12785" max="12785" width="1.140625" style="1" customWidth="1"/>
    <col min="12786" max="12786" width="11" style="1" customWidth="1"/>
    <col min="12787" max="12787" width="1.140625" style="1" customWidth="1"/>
    <col min="12788" max="12788" width="11" style="1" customWidth="1"/>
    <col min="12789" max="12791" width="0.42578125" style="1" customWidth="1"/>
    <col min="12792" max="12792" width="11" style="1" customWidth="1"/>
    <col min="12793" max="12793" width="1.140625" style="1" customWidth="1"/>
    <col min="12794" max="12794" width="11" style="1" customWidth="1"/>
    <col min="12795" max="12795" width="1.140625" style="1" customWidth="1"/>
    <col min="12796" max="12796" width="11" style="1" customWidth="1"/>
    <col min="12797" max="12799" width="0.42578125" style="1" customWidth="1"/>
    <col min="12800" max="12800" width="11" style="1" customWidth="1"/>
    <col min="12801" max="13038" width="9.140625" style="1"/>
    <col min="13039" max="13039" width="24.140625" style="1" customWidth="1"/>
    <col min="13040" max="13040" width="11" style="1" customWidth="1"/>
    <col min="13041" max="13041" width="1.140625" style="1" customWidth="1"/>
    <col min="13042" max="13042" width="11" style="1" customWidth="1"/>
    <col min="13043" max="13043" width="1.140625" style="1" customWidth="1"/>
    <col min="13044" max="13044" width="11" style="1" customWidth="1"/>
    <col min="13045" max="13047" width="0.42578125" style="1" customWidth="1"/>
    <col min="13048" max="13048" width="11" style="1" customWidth="1"/>
    <col min="13049" max="13049" width="1.140625" style="1" customWidth="1"/>
    <col min="13050" max="13050" width="11" style="1" customWidth="1"/>
    <col min="13051" max="13051" width="1.140625" style="1" customWidth="1"/>
    <col min="13052" max="13052" width="11" style="1" customWidth="1"/>
    <col min="13053" max="13055" width="0.42578125" style="1" customWidth="1"/>
    <col min="13056" max="13056" width="11" style="1" customWidth="1"/>
    <col min="13057" max="13294" width="9.140625" style="1"/>
    <col min="13295" max="13295" width="24.140625" style="1" customWidth="1"/>
    <col min="13296" max="13296" width="11" style="1" customWidth="1"/>
    <col min="13297" max="13297" width="1.140625" style="1" customWidth="1"/>
    <col min="13298" max="13298" width="11" style="1" customWidth="1"/>
    <col min="13299" max="13299" width="1.140625" style="1" customWidth="1"/>
    <col min="13300" max="13300" width="11" style="1" customWidth="1"/>
    <col min="13301" max="13303" width="0.42578125" style="1" customWidth="1"/>
    <col min="13304" max="13304" width="11" style="1" customWidth="1"/>
    <col min="13305" max="13305" width="1.140625" style="1" customWidth="1"/>
    <col min="13306" max="13306" width="11" style="1" customWidth="1"/>
    <col min="13307" max="13307" width="1.140625" style="1" customWidth="1"/>
    <col min="13308" max="13308" width="11" style="1" customWidth="1"/>
    <col min="13309" max="13311" width="0.42578125" style="1" customWidth="1"/>
    <col min="13312" max="13312" width="11" style="1" customWidth="1"/>
    <col min="13313" max="13550" width="9.140625" style="1"/>
    <col min="13551" max="13551" width="24.140625" style="1" customWidth="1"/>
    <col min="13552" max="13552" width="11" style="1" customWidth="1"/>
    <col min="13553" max="13553" width="1.140625" style="1" customWidth="1"/>
    <col min="13554" max="13554" width="11" style="1" customWidth="1"/>
    <col min="13555" max="13555" width="1.140625" style="1" customWidth="1"/>
    <col min="13556" max="13556" width="11" style="1" customWidth="1"/>
    <col min="13557" max="13559" width="0.42578125" style="1" customWidth="1"/>
    <col min="13560" max="13560" width="11" style="1" customWidth="1"/>
    <col min="13561" max="13561" width="1.140625" style="1" customWidth="1"/>
    <col min="13562" max="13562" width="11" style="1" customWidth="1"/>
    <col min="13563" max="13563" width="1.140625" style="1" customWidth="1"/>
    <col min="13564" max="13564" width="11" style="1" customWidth="1"/>
    <col min="13565" max="13567" width="0.42578125" style="1" customWidth="1"/>
    <col min="13568" max="13568" width="11" style="1" customWidth="1"/>
    <col min="13569" max="13806" width="9.140625" style="1"/>
    <col min="13807" max="13807" width="24.140625" style="1" customWidth="1"/>
    <col min="13808" max="13808" width="11" style="1" customWidth="1"/>
    <col min="13809" max="13809" width="1.140625" style="1" customWidth="1"/>
    <col min="13810" max="13810" width="11" style="1" customWidth="1"/>
    <col min="13811" max="13811" width="1.140625" style="1" customWidth="1"/>
    <col min="13812" max="13812" width="11" style="1" customWidth="1"/>
    <col min="13813" max="13815" width="0.42578125" style="1" customWidth="1"/>
    <col min="13816" max="13816" width="11" style="1" customWidth="1"/>
    <col min="13817" max="13817" width="1.140625" style="1" customWidth="1"/>
    <col min="13818" max="13818" width="11" style="1" customWidth="1"/>
    <col min="13819" max="13819" width="1.140625" style="1" customWidth="1"/>
    <col min="13820" max="13820" width="11" style="1" customWidth="1"/>
    <col min="13821" max="13823" width="0.42578125" style="1" customWidth="1"/>
    <col min="13824" max="13824" width="11" style="1" customWidth="1"/>
    <col min="13825" max="14062" width="9.140625" style="1"/>
    <col min="14063" max="14063" width="24.140625" style="1" customWidth="1"/>
    <col min="14064" max="14064" width="11" style="1" customWidth="1"/>
    <col min="14065" max="14065" width="1.140625" style="1" customWidth="1"/>
    <col min="14066" max="14066" width="11" style="1" customWidth="1"/>
    <col min="14067" max="14067" width="1.140625" style="1" customWidth="1"/>
    <col min="14068" max="14068" width="11" style="1" customWidth="1"/>
    <col min="14069" max="14071" width="0.42578125" style="1" customWidth="1"/>
    <col min="14072" max="14072" width="11" style="1" customWidth="1"/>
    <col min="14073" max="14073" width="1.140625" style="1" customWidth="1"/>
    <col min="14074" max="14074" width="11" style="1" customWidth="1"/>
    <col min="14075" max="14075" width="1.140625" style="1" customWidth="1"/>
    <col min="14076" max="14076" width="11" style="1" customWidth="1"/>
    <col min="14077" max="14079" width="0.42578125" style="1" customWidth="1"/>
    <col min="14080" max="14080" width="11" style="1" customWidth="1"/>
    <col min="14081" max="14318" width="9.140625" style="1"/>
    <col min="14319" max="14319" width="24.140625" style="1" customWidth="1"/>
    <col min="14320" max="14320" width="11" style="1" customWidth="1"/>
    <col min="14321" max="14321" width="1.140625" style="1" customWidth="1"/>
    <col min="14322" max="14322" width="11" style="1" customWidth="1"/>
    <col min="14323" max="14323" width="1.140625" style="1" customWidth="1"/>
    <col min="14324" max="14324" width="11" style="1" customWidth="1"/>
    <col min="14325" max="14327" width="0.42578125" style="1" customWidth="1"/>
    <col min="14328" max="14328" width="11" style="1" customWidth="1"/>
    <col min="14329" max="14329" width="1.140625" style="1" customWidth="1"/>
    <col min="14330" max="14330" width="11" style="1" customWidth="1"/>
    <col min="14331" max="14331" width="1.140625" style="1" customWidth="1"/>
    <col min="14332" max="14332" width="11" style="1" customWidth="1"/>
    <col min="14333" max="14335" width="0.42578125" style="1" customWidth="1"/>
    <col min="14336" max="14336" width="11" style="1" customWidth="1"/>
    <col min="14337" max="14574" width="9.140625" style="1"/>
    <col min="14575" max="14575" width="24.140625" style="1" customWidth="1"/>
    <col min="14576" max="14576" width="11" style="1" customWidth="1"/>
    <col min="14577" max="14577" width="1.140625" style="1" customWidth="1"/>
    <col min="14578" max="14578" width="11" style="1" customWidth="1"/>
    <col min="14579" max="14579" width="1.140625" style="1" customWidth="1"/>
    <col min="14580" max="14580" width="11" style="1" customWidth="1"/>
    <col min="14581" max="14583" width="0.42578125" style="1" customWidth="1"/>
    <col min="14584" max="14584" width="11" style="1" customWidth="1"/>
    <col min="14585" max="14585" width="1.140625" style="1" customWidth="1"/>
    <col min="14586" max="14586" width="11" style="1" customWidth="1"/>
    <col min="14587" max="14587" width="1.140625" style="1" customWidth="1"/>
    <col min="14588" max="14588" width="11" style="1" customWidth="1"/>
    <col min="14589" max="14591" width="0.42578125" style="1" customWidth="1"/>
    <col min="14592" max="14592" width="11" style="1" customWidth="1"/>
    <col min="14593" max="14830" width="9.140625" style="1"/>
    <col min="14831" max="14831" width="24.140625" style="1" customWidth="1"/>
    <col min="14832" max="14832" width="11" style="1" customWidth="1"/>
    <col min="14833" max="14833" width="1.140625" style="1" customWidth="1"/>
    <col min="14834" max="14834" width="11" style="1" customWidth="1"/>
    <col min="14835" max="14835" width="1.140625" style="1" customWidth="1"/>
    <col min="14836" max="14836" width="11" style="1" customWidth="1"/>
    <col min="14837" max="14839" width="0.42578125" style="1" customWidth="1"/>
    <col min="14840" max="14840" width="11" style="1" customWidth="1"/>
    <col min="14841" max="14841" width="1.140625" style="1" customWidth="1"/>
    <col min="14842" max="14842" width="11" style="1" customWidth="1"/>
    <col min="14843" max="14843" width="1.140625" style="1" customWidth="1"/>
    <col min="14844" max="14844" width="11" style="1" customWidth="1"/>
    <col min="14845" max="14847" width="0.42578125" style="1" customWidth="1"/>
    <col min="14848" max="14848" width="11" style="1" customWidth="1"/>
    <col min="14849" max="15086" width="9.140625" style="1"/>
    <col min="15087" max="15087" width="24.140625" style="1" customWidth="1"/>
    <col min="15088" max="15088" width="11" style="1" customWidth="1"/>
    <col min="15089" max="15089" width="1.140625" style="1" customWidth="1"/>
    <col min="15090" max="15090" width="11" style="1" customWidth="1"/>
    <col min="15091" max="15091" width="1.140625" style="1" customWidth="1"/>
    <col min="15092" max="15092" width="11" style="1" customWidth="1"/>
    <col min="15093" max="15095" width="0.42578125" style="1" customWidth="1"/>
    <col min="15096" max="15096" width="11" style="1" customWidth="1"/>
    <col min="15097" max="15097" width="1.140625" style="1" customWidth="1"/>
    <col min="15098" max="15098" width="11" style="1" customWidth="1"/>
    <col min="15099" max="15099" width="1.140625" style="1" customWidth="1"/>
    <col min="15100" max="15100" width="11" style="1" customWidth="1"/>
    <col min="15101" max="15103" width="0.42578125" style="1" customWidth="1"/>
    <col min="15104" max="15104" width="11" style="1" customWidth="1"/>
    <col min="15105" max="15342" width="9.140625" style="1"/>
    <col min="15343" max="15343" width="24.140625" style="1" customWidth="1"/>
    <col min="15344" max="15344" width="11" style="1" customWidth="1"/>
    <col min="15345" max="15345" width="1.140625" style="1" customWidth="1"/>
    <col min="15346" max="15346" width="11" style="1" customWidth="1"/>
    <col min="15347" max="15347" width="1.140625" style="1" customWidth="1"/>
    <col min="15348" max="15348" width="11" style="1" customWidth="1"/>
    <col min="15349" max="15351" width="0.42578125" style="1" customWidth="1"/>
    <col min="15352" max="15352" width="11" style="1" customWidth="1"/>
    <col min="15353" max="15353" width="1.140625" style="1" customWidth="1"/>
    <col min="15354" max="15354" width="11" style="1" customWidth="1"/>
    <col min="15355" max="15355" width="1.140625" style="1" customWidth="1"/>
    <col min="15356" max="15356" width="11" style="1" customWidth="1"/>
    <col min="15357" max="15359" width="0.42578125" style="1" customWidth="1"/>
    <col min="15360" max="15360" width="11" style="1" customWidth="1"/>
    <col min="15361" max="15598" width="9.140625" style="1"/>
    <col min="15599" max="15599" width="24.140625" style="1" customWidth="1"/>
    <col min="15600" max="15600" width="11" style="1" customWidth="1"/>
    <col min="15601" max="15601" width="1.140625" style="1" customWidth="1"/>
    <col min="15602" max="15602" width="11" style="1" customWidth="1"/>
    <col min="15603" max="15603" width="1.140625" style="1" customWidth="1"/>
    <col min="15604" max="15604" width="11" style="1" customWidth="1"/>
    <col min="15605" max="15607" width="0.42578125" style="1" customWidth="1"/>
    <col min="15608" max="15608" width="11" style="1" customWidth="1"/>
    <col min="15609" max="15609" width="1.140625" style="1" customWidth="1"/>
    <col min="15610" max="15610" width="11" style="1" customWidth="1"/>
    <col min="15611" max="15611" width="1.140625" style="1" customWidth="1"/>
    <col min="15612" max="15612" width="11" style="1" customWidth="1"/>
    <col min="15613" max="15615" width="0.42578125" style="1" customWidth="1"/>
    <col min="15616" max="15616" width="11" style="1" customWidth="1"/>
    <col min="15617" max="15854" width="9.140625" style="1"/>
    <col min="15855" max="15855" width="24.140625" style="1" customWidth="1"/>
    <col min="15856" max="15856" width="11" style="1" customWidth="1"/>
    <col min="15857" max="15857" width="1.140625" style="1" customWidth="1"/>
    <col min="15858" max="15858" width="11" style="1" customWidth="1"/>
    <col min="15859" max="15859" width="1.140625" style="1" customWidth="1"/>
    <col min="15860" max="15860" width="11" style="1" customWidth="1"/>
    <col min="15861" max="15863" width="0.42578125" style="1" customWidth="1"/>
    <col min="15864" max="15864" width="11" style="1" customWidth="1"/>
    <col min="15865" max="15865" width="1.140625" style="1" customWidth="1"/>
    <col min="15866" max="15866" width="11" style="1" customWidth="1"/>
    <col min="15867" max="15867" width="1.140625" style="1" customWidth="1"/>
    <col min="15868" max="15868" width="11" style="1" customWidth="1"/>
    <col min="15869" max="15871" width="0.42578125" style="1" customWidth="1"/>
    <col min="15872" max="15872" width="11" style="1" customWidth="1"/>
    <col min="15873" max="16110" width="9.140625" style="1"/>
    <col min="16111" max="16111" width="24.140625" style="1" customWidth="1"/>
    <col min="16112" max="16112" width="11" style="1" customWidth="1"/>
    <col min="16113" max="16113" width="1.140625" style="1" customWidth="1"/>
    <col min="16114" max="16114" width="11" style="1" customWidth="1"/>
    <col min="16115" max="16115" width="1.140625" style="1" customWidth="1"/>
    <col min="16116" max="16116" width="11" style="1" customWidth="1"/>
    <col min="16117" max="16119" width="0.42578125" style="1" customWidth="1"/>
    <col min="16120" max="16120" width="11" style="1" customWidth="1"/>
    <col min="16121" max="16121" width="1.140625" style="1" customWidth="1"/>
    <col min="16122" max="16122" width="11" style="1" customWidth="1"/>
    <col min="16123" max="16123" width="1.140625" style="1" customWidth="1"/>
    <col min="16124" max="16124" width="11" style="1" customWidth="1"/>
    <col min="16125" max="16127" width="0.42578125" style="1" customWidth="1"/>
    <col min="16128" max="16128" width="11" style="1" customWidth="1"/>
    <col min="16129" max="16384" width="9.140625" style="1"/>
  </cols>
  <sheetData>
    <row r="1" spans="1:17" ht="18" x14ac:dyDescent="0.25">
      <c r="A1" s="74" t="s">
        <v>32</v>
      </c>
      <c r="B1" s="74"/>
      <c r="C1" s="74"/>
      <c r="D1" s="74"/>
      <c r="E1" s="74"/>
      <c r="F1" s="74"/>
      <c r="G1" s="74"/>
      <c r="H1" s="74"/>
      <c r="I1" s="65"/>
      <c r="J1" s="65"/>
      <c r="K1" s="65"/>
      <c r="L1" s="65"/>
      <c r="M1" s="65"/>
      <c r="N1" s="65"/>
      <c r="O1" s="65"/>
      <c r="P1" s="65"/>
      <c r="Q1" s="65"/>
    </row>
    <row r="2" spans="1:17" ht="18" x14ac:dyDescent="0.25">
      <c r="A2" s="74" t="s">
        <v>53</v>
      </c>
      <c r="B2" s="74"/>
      <c r="C2" s="74"/>
      <c r="D2" s="74"/>
      <c r="E2" s="74"/>
      <c r="F2" s="74"/>
      <c r="G2" s="74"/>
      <c r="H2" s="74"/>
      <c r="I2" s="65"/>
      <c r="J2" s="65"/>
      <c r="K2" s="65"/>
      <c r="L2" s="65"/>
      <c r="M2" s="65"/>
      <c r="N2" s="65"/>
      <c r="O2" s="65"/>
      <c r="P2" s="65"/>
      <c r="Q2" s="65"/>
    </row>
    <row r="3" spans="1:17" ht="24" customHeight="1" x14ac:dyDescent="0.3">
      <c r="A3" s="4"/>
      <c r="B3" s="4"/>
      <c r="C3" s="4"/>
      <c r="D3" s="4"/>
      <c r="E3" s="4"/>
      <c r="F3" s="4"/>
      <c r="G3" s="4"/>
    </row>
    <row r="4" spans="1:17" ht="15.6" customHeight="1" x14ac:dyDescent="0.3">
      <c r="A4" s="75" t="s">
        <v>51</v>
      </c>
      <c r="B4" s="76"/>
      <c r="C4" s="76"/>
      <c r="D4" s="77"/>
      <c r="E4" s="55"/>
      <c r="F4" s="75" t="s">
        <v>33</v>
      </c>
      <c r="G4" s="76"/>
      <c r="H4" s="76"/>
      <c r="I4" s="76"/>
      <c r="J4" s="76"/>
      <c r="K4" s="76"/>
      <c r="L4" s="76"/>
      <c r="M4" s="76"/>
      <c r="N4" s="76"/>
      <c r="O4" s="76"/>
      <c r="P4" s="76"/>
      <c r="Q4" s="77"/>
    </row>
    <row r="5" spans="1:17" ht="15" x14ac:dyDescent="0.25">
      <c r="A5" s="7"/>
      <c r="B5" s="31"/>
      <c r="C5" s="31"/>
      <c r="D5" s="50"/>
      <c r="E5" s="10"/>
      <c r="F5" s="7"/>
      <c r="G5" s="3"/>
      <c r="H5" s="3"/>
      <c r="I5" s="3"/>
      <c r="J5" s="3"/>
      <c r="K5" s="3"/>
      <c r="L5" s="3"/>
      <c r="M5" s="3"/>
      <c r="N5" s="3"/>
      <c r="O5" s="3"/>
      <c r="P5" s="3"/>
      <c r="Q5" s="8"/>
    </row>
    <row r="6" spans="1:17" x14ac:dyDescent="0.2">
      <c r="A6" s="9"/>
      <c r="B6" s="37" t="s">
        <v>35</v>
      </c>
      <c r="C6" s="34"/>
      <c r="D6" s="51"/>
      <c r="E6" s="10"/>
      <c r="F6" s="7"/>
      <c r="G6" s="73" t="s">
        <v>25</v>
      </c>
      <c r="H6" s="73"/>
      <c r="I6" s="73"/>
      <c r="J6" s="23"/>
      <c r="K6" s="73" t="s">
        <v>26</v>
      </c>
      <c r="L6" s="73"/>
      <c r="M6" s="73"/>
      <c r="N6" s="73"/>
      <c r="O6" s="73"/>
      <c r="P6" s="3"/>
      <c r="Q6" s="8"/>
    </row>
    <row r="7" spans="1:17" x14ac:dyDescent="0.2">
      <c r="A7" s="12"/>
      <c r="B7" s="34"/>
      <c r="C7" s="34" t="s">
        <v>36</v>
      </c>
      <c r="D7" s="51">
        <v>20587</v>
      </c>
      <c r="E7" s="29"/>
      <c r="F7" s="7"/>
      <c r="G7" s="3"/>
      <c r="H7" s="3"/>
      <c r="I7" s="3"/>
      <c r="J7" s="3"/>
      <c r="K7" s="3"/>
      <c r="L7" s="3"/>
      <c r="M7" s="3"/>
      <c r="N7" s="3"/>
      <c r="O7" s="3"/>
      <c r="P7" s="3"/>
      <c r="Q7" s="39" t="s">
        <v>27</v>
      </c>
    </row>
    <row r="8" spans="1:17" x14ac:dyDescent="0.2">
      <c r="A8" s="12"/>
      <c r="B8" s="34"/>
      <c r="C8" s="32" t="s">
        <v>37</v>
      </c>
      <c r="D8" s="52">
        <v>15500</v>
      </c>
      <c r="E8" s="29"/>
      <c r="F8" s="7"/>
      <c r="G8" s="10" t="s">
        <v>28</v>
      </c>
      <c r="H8" s="10" t="s">
        <v>29</v>
      </c>
      <c r="I8" s="10" t="s">
        <v>30</v>
      </c>
      <c r="J8" s="2"/>
      <c r="K8" s="10" t="s">
        <v>28</v>
      </c>
      <c r="L8" s="3"/>
      <c r="M8" s="10" t="s">
        <v>29</v>
      </c>
      <c r="N8" s="3"/>
      <c r="O8" s="10" t="s">
        <v>30</v>
      </c>
      <c r="P8" s="2"/>
      <c r="Q8" s="11" t="s">
        <v>29</v>
      </c>
    </row>
    <row r="9" spans="1:17" s="17" customFormat="1" x14ac:dyDescent="0.2">
      <c r="A9" s="7"/>
      <c r="B9" s="34"/>
      <c r="C9" s="34" t="s">
        <v>38</v>
      </c>
      <c r="D9" s="51">
        <f>SUM(D7:D8)</f>
        <v>36087</v>
      </c>
      <c r="E9" s="14"/>
      <c r="F9" s="9" t="s">
        <v>0</v>
      </c>
      <c r="G9" s="10"/>
      <c r="H9" s="10"/>
      <c r="I9" s="10"/>
      <c r="J9" s="2"/>
      <c r="K9" s="10"/>
      <c r="L9" s="3"/>
      <c r="M9" s="10"/>
      <c r="N9" s="3"/>
      <c r="O9" s="10"/>
      <c r="P9" s="2"/>
      <c r="Q9" s="11"/>
    </row>
    <row r="10" spans="1:17" x14ac:dyDescent="0.2">
      <c r="A10" s="7"/>
      <c r="B10" s="34"/>
      <c r="C10" s="34"/>
      <c r="D10" s="51"/>
      <c r="E10" s="10"/>
      <c r="F10" s="12" t="s">
        <v>1</v>
      </c>
      <c r="G10" s="13">
        <v>10000</v>
      </c>
      <c r="H10" s="13">
        <v>12500</v>
      </c>
      <c r="I10" s="13">
        <f>G10-H10</f>
        <v>-2500</v>
      </c>
      <c r="J10" s="2"/>
      <c r="K10" s="13">
        <v>100000</v>
      </c>
      <c r="L10" s="3"/>
      <c r="M10" s="13">
        <v>112500</v>
      </c>
      <c r="N10" s="3"/>
      <c r="O10" s="13">
        <f>K10-M10</f>
        <v>-12500</v>
      </c>
      <c r="P10" s="2"/>
      <c r="Q10" s="40">
        <v>150000</v>
      </c>
    </row>
    <row r="11" spans="1:17" x14ac:dyDescent="0.2">
      <c r="A11" s="9"/>
      <c r="B11" s="34"/>
      <c r="C11" s="34" t="s">
        <v>39</v>
      </c>
      <c r="D11" s="51">
        <v>24000</v>
      </c>
      <c r="E11" s="18"/>
      <c r="F11" s="12" t="s">
        <v>2</v>
      </c>
      <c r="G11" s="24">
        <v>5000</v>
      </c>
      <c r="H11" s="13">
        <v>4500</v>
      </c>
      <c r="I11" s="24">
        <f>G11-H11</f>
        <v>500</v>
      </c>
      <c r="J11" s="2"/>
      <c r="K11" s="24">
        <v>36000</v>
      </c>
      <c r="L11" s="3"/>
      <c r="M11" s="13">
        <v>37500</v>
      </c>
      <c r="N11" s="3"/>
      <c r="O11" s="24">
        <f>K11-M11</f>
        <v>-1500</v>
      </c>
      <c r="P11" s="2"/>
      <c r="Q11" s="41">
        <v>50000</v>
      </c>
    </row>
    <row r="12" spans="1:17" x14ac:dyDescent="0.2">
      <c r="A12" s="12"/>
      <c r="B12" s="34"/>
      <c r="C12" s="32" t="s">
        <v>40</v>
      </c>
      <c r="D12" s="52">
        <v>-18000</v>
      </c>
      <c r="E12" s="14"/>
      <c r="F12" s="12" t="s">
        <v>3</v>
      </c>
      <c r="G12" s="24">
        <v>538</v>
      </c>
      <c r="H12" s="13">
        <v>500</v>
      </c>
      <c r="I12" s="24">
        <f>G12-H12</f>
        <v>38</v>
      </c>
      <c r="J12" s="2"/>
      <c r="K12" s="24">
        <v>5835</v>
      </c>
      <c r="L12" s="3"/>
      <c r="M12" s="13">
        <v>4500</v>
      </c>
      <c r="N12" s="3"/>
      <c r="O12" s="24">
        <f>K12-M12</f>
        <v>1335</v>
      </c>
      <c r="P12" s="2"/>
      <c r="Q12" s="41">
        <v>6000</v>
      </c>
    </row>
    <row r="13" spans="1:17" x14ac:dyDescent="0.2">
      <c r="A13" s="12"/>
      <c r="B13" s="34"/>
      <c r="C13" s="33" t="s">
        <v>41</v>
      </c>
      <c r="D13" s="53">
        <f>SUM(D11:D12)</f>
        <v>6000</v>
      </c>
      <c r="E13" s="16"/>
      <c r="F13" s="12" t="s">
        <v>4</v>
      </c>
      <c r="G13" s="24">
        <v>4</v>
      </c>
      <c r="H13" s="13">
        <v>5</v>
      </c>
      <c r="I13" s="24">
        <f>G13-H13</f>
        <v>-1</v>
      </c>
      <c r="J13" s="2"/>
      <c r="K13" s="24">
        <v>38</v>
      </c>
      <c r="L13" s="3"/>
      <c r="M13" s="13">
        <v>40</v>
      </c>
      <c r="N13" s="3"/>
      <c r="O13" s="24">
        <f>K13-M13</f>
        <v>-2</v>
      </c>
      <c r="P13" s="2"/>
      <c r="Q13" s="41">
        <v>50</v>
      </c>
    </row>
    <row r="14" spans="1:17" ht="13.5" thickBot="1" x14ac:dyDescent="0.25">
      <c r="A14" s="12"/>
      <c r="B14" s="34"/>
      <c r="C14" s="34"/>
      <c r="D14" s="51"/>
      <c r="E14" s="16"/>
      <c r="F14" s="7" t="s">
        <v>5</v>
      </c>
      <c r="G14" s="25">
        <f>SUM(G10:G13)</f>
        <v>15542</v>
      </c>
      <c r="H14" s="25">
        <f>SUM(H10:H13)</f>
        <v>17505</v>
      </c>
      <c r="I14" s="25">
        <f>SUM(I10:I13)</f>
        <v>-1963</v>
      </c>
      <c r="J14" s="30"/>
      <c r="K14" s="25">
        <f>SUM(K10:K13)</f>
        <v>141873</v>
      </c>
      <c r="L14" s="27"/>
      <c r="M14" s="25">
        <f>SUM(M10:M13)</f>
        <v>154540</v>
      </c>
      <c r="N14" s="27"/>
      <c r="O14" s="25">
        <f>SUM(O10:O13)</f>
        <v>-12667</v>
      </c>
      <c r="P14" s="30"/>
      <c r="Q14" s="42">
        <f>SUM(Q10:Q13)</f>
        <v>206050</v>
      </c>
    </row>
    <row r="15" spans="1:17" ht="13.5" thickBot="1" x14ac:dyDescent="0.25">
      <c r="A15" s="12"/>
      <c r="B15" s="34"/>
      <c r="C15" s="35" t="s">
        <v>42</v>
      </c>
      <c r="D15" s="54">
        <f>+D13+D9</f>
        <v>42087</v>
      </c>
      <c r="E15" s="16"/>
      <c r="F15" s="7"/>
      <c r="G15" s="10"/>
      <c r="H15" s="10"/>
      <c r="I15" s="10"/>
      <c r="J15" s="2"/>
      <c r="K15" s="10"/>
      <c r="L15" s="3"/>
      <c r="M15" s="10"/>
      <c r="N15" s="3"/>
      <c r="O15" s="10"/>
      <c r="P15" s="2"/>
      <c r="Q15" s="11"/>
    </row>
    <row r="16" spans="1:17" ht="13.5" thickTop="1" x14ac:dyDescent="0.2">
      <c r="A16" s="7"/>
      <c r="B16" s="34"/>
      <c r="C16" s="36"/>
      <c r="D16" s="51"/>
      <c r="E16" s="14"/>
      <c r="F16" s="9" t="s">
        <v>31</v>
      </c>
      <c r="G16" s="18"/>
      <c r="H16" s="18"/>
      <c r="I16" s="18"/>
      <c r="J16" s="2"/>
      <c r="K16" s="18"/>
      <c r="L16" s="3"/>
      <c r="M16" s="18"/>
      <c r="N16" s="3"/>
      <c r="O16" s="18"/>
      <c r="P16" s="2"/>
      <c r="Q16" s="19"/>
    </row>
    <row r="17" spans="1:17" x14ac:dyDescent="0.2">
      <c r="A17" s="7"/>
      <c r="B17" s="37" t="s">
        <v>43</v>
      </c>
      <c r="C17" s="34"/>
      <c r="D17" s="51"/>
      <c r="E17" s="3"/>
      <c r="F17" s="12" t="s">
        <v>6</v>
      </c>
      <c r="G17" s="13">
        <v>8996</v>
      </c>
      <c r="H17" s="13">
        <v>10500</v>
      </c>
      <c r="I17" s="15">
        <f>+G17-H17</f>
        <v>-1504</v>
      </c>
      <c r="J17" s="2"/>
      <c r="K17" s="13">
        <v>90259</v>
      </c>
      <c r="L17" s="3"/>
      <c r="M17" s="13">
        <v>93750</v>
      </c>
      <c r="N17" s="3"/>
      <c r="O17" s="15">
        <f>+K17-M17</f>
        <v>-3491</v>
      </c>
      <c r="P17" s="2"/>
      <c r="Q17" s="40">
        <v>125000</v>
      </c>
    </row>
    <row r="18" spans="1:17" x14ac:dyDescent="0.2">
      <c r="A18" s="12"/>
      <c r="B18" s="37"/>
      <c r="C18" s="34" t="s">
        <v>44</v>
      </c>
      <c r="D18" s="51">
        <v>4500</v>
      </c>
      <c r="E18" s="16"/>
      <c r="F18" s="12" t="s">
        <v>7</v>
      </c>
      <c r="G18" s="20">
        <v>1145</v>
      </c>
      <c r="H18" s="13">
        <v>1350</v>
      </c>
      <c r="I18" s="15">
        <f>+G18-H18</f>
        <v>-205</v>
      </c>
      <c r="J18" s="2"/>
      <c r="K18" s="20">
        <v>10854</v>
      </c>
      <c r="L18" s="3"/>
      <c r="M18" s="13">
        <v>12000</v>
      </c>
      <c r="N18" s="3"/>
      <c r="O18" s="15">
        <f>+K18-M18</f>
        <v>-1146</v>
      </c>
      <c r="P18" s="2"/>
      <c r="Q18" s="43">
        <v>16250</v>
      </c>
    </row>
    <row r="19" spans="1:17" x14ac:dyDescent="0.2">
      <c r="A19" s="12"/>
      <c r="B19" s="34"/>
      <c r="C19" s="32" t="s">
        <v>45</v>
      </c>
      <c r="D19" s="52">
        <v>800</v>
      </c>
      <c r="E19" s="16"/>
      <c r="F19" s="12" t="s">
        <v>8</v>
      </c>
      <c r="G19" s="20">
        <v>648</v>
      </c>
      <c r="H19" s="13">
        <v>675</v>
      </c>
      <c r="I19" s="15">
        <f>+G19-H19</f>
        <v>-27</v>
      </c>
      <c r="J19" s="2"/>
      <c r="K19" s="20">
        <v>5324</v>
      </c>
      <c r="L19" s="3"/>
      <c r="M19" s="13">
        <v>6000</v>
      </c>
      <c r="N19" s="3"/>
      <c r="O19" s="15">
        <f>+K19-M19</f>
        <v>-676</v>
      </c>
      <c r="P19" s="2"/>
      <c r="Q19" s="43">
        <v>8000</v>
      </c>
    </row>
    <row r="20" spans="1:17" ht="13.5" thickBot="1" x14ac:dyDescent="0.25">
      <c r="A20" s="12"/>
      <c r="B20" s="34"/>
      <c r="C20" s="34" t="s">
        <v>46</v>
      </c>
      <c r="D20" s="51">
        <f>SUM(D18:D19)</f>
        <v>5300</v>
      </c>
      <c r="E20" s="16"/>
      <c r="F20" s="12" t="s">
        <v>9</v>
      </c>
      <c r="G20" s="20">
        <v>32</v>
      </c>
      <c r="H20" s="13">
        <v>50</v>
      </c>
      <c r="I20" s="15">
        <f>+G20-H20</f>
        <v>-18</v>
      </c>
      <c r="J20" s="2"/>
      <c r="K20" s="20">
        <v>387</v>
      </c>
      <c r="L20" s="3"/>
      <c r="M20" s="13">
        <v>450</v>
      </c>
      <c r="N20" s="3"/>
      <c r="O20" s="15">
        <f>+K20-M20</f>
        <v>-63</v>
      </c>
      <c r="P20" s="2"/>
      <c r="Q20" s="43">
        <v>600</v>
      </c>
    </row>
    <row r="21" spans="1:17" ht="13.5" thickBot="1" x14ac:dyDescent="0.25">
      <c r="A21" s="12"/>
      <c r="B21" s="34"/>
      <c r="C21" s="34"/>
      <c r="D21" s="51"/>
      <c r="E21" s="16"/>
      <c r="F21" s="7" t="s">
        <v>10</v>
      </c>
      <c r="G21" s="26">
        <f>SUM(G17:G20)</f>
        <v>10821</v>
      </c>
      <c r="H21" s="26">
        <f>SUM(H17:H20)</f>
        <v>12575</v>
      </c>
      <c r="I21" s="26">
        <f>SUM(I17:I20)</f>
        <v>-1754</v>
      </c>
      <c r="J21" s="2"/>
      <c r="K21" s="26">
        <f>SUM(K17:K20)</f>
        <v>106824</v>
      </c>
      <c r="L21" s="3"/>
      <c r="M21" s="26">
        <f>SUM(M17:M20)</f>
        <v>112200</v>
      </c>
      <c r="N21" s="3"/>
      <c r="O21" s="26">
        <f>SUM(O17:O20)</f>
        <v>-5376</v>
      </c>
      <c r="P21" s="2"/>
      <c r="Q21" s="44">
        <f>SUM(Q17:Q20)</f>
        <v>149850</v>
      </c>
    </row>
    <row r="22" spans="1:17" x14ac:dyDescent="0.2">
      <c r="A22" s="12"/>
      <c r="B22" s="34"/>
      <c r="C22" s="34" t="s">
        <v>54</v>
      </c>
      <c r="D22" s="51">
        <v>13787</v>
      </c>
      <c r="E22" s="16"/>
      <c r="F22" s="7"/>
      <c r="G22" s="6"/>
      <c r="H22" s="6"/>
      <c r="I22" s="6"/>
      <c r="J22" s="2"/>
      <c r="K22" s="6"/>
      <c r="L22" s="3"/>
      <c r="M22" s="6"/>
      <c r="N22" s="3"/>
      <c r="O22" s="6"/>
      <c r="P22" s="2"/>
      <c r="Q22" s="5"/>
    </row>
    <row r="23" spans="1:17" x14ac:dyDescent="0.2">
      <c r="A23" s="12"/>
      <c r="B23" s="34"/>
      <c r="C23" s="32" t="s">
        <v>55</v>
      </c>
      <c r="D23" s="52">
        <v>23000</v>
      </c>
      <c r="E23" s="16"/>
      <c r="F23" s="12" t="s">
        <v>11</v>
      </c>
      <c r="G23" s="15">
        <v>195</v>
      </c>
      <c r="H23" s="13">
        <v>200</v>
      </c>
      <c r="I23" s="15">
        <f t="shared" ref="I23:I35" si="0">G23-H23</f>
        <v>-5</v>
      </c>
      <c r="J23" s="2"/>
      <c r="K23" s="15">
        <v>1750</v>
      </c>
      <c r="L23" s="16"/>
      <c r="M23" s="13">
        <v>1800</v>
      </c>
      <c r="N23" s="16"/>
      <c r="O23" s="15">
        <f t="shared" ref="O23:O35" si="1">K23-M23</f>
        <v>-50</v>
      </c>
      <c r="P23" s="2"/>
      <c r="Q23" s="45">
        <v>2400</v>
      </c>
    </row>
    <row r="24" spans="1:17" x14ac:dyDescent="0.2">
      <c r="A24" s="12"/>
      <c r="B24" s="34"/>
      <c r="C24" s="34" t="s">
        <v>47</v>
      </c>
      <c r="D24" s="51">
        <f>SUM(D22:D23)</f>
        <v>36787</v>
      </c>
      <c r="E24" s="16"/>
      <c r="F24" s="12" t="s">
        <v>12</v>
      </c>
      <c r="G24" s="20">
        <v>100</v>
      </c>
      <c r="H24" s="13">
        <v>100</v>
      </c>
      <c r="I24" s="15">
        <f t="shared" si="0"/>
        <v>0</v>
      </c>
      <c r="J24" s="2"/>
      <c r="K24" s="20">
        <v>900</v>
      </c>
      <c r="L24" s="16"/>
      <c r="M24" s="13">
        <v>900</v>
      </c>
      <c r="N24" s="16"/>
      <c r="O24" s="15">
        <f t="shared" si="1"/>
        <v>0</v>
      </c>
      <c r="P24" s="2"/>
      <c r="Q24" s="43">
        <v>1200</v>
      </c>
    </row>
    <row r="25" spans="1:17" x14ac:dyDescent="0.2">
      <c r="A25" s="12"/>
      <c r="B25" s="34"/>
      <c r="C25" s="32"/>
      <c r="D25" s="52"/>
      <c r="E25" s="16"/>
      <c r="F25" s="12" t="s">
        <v>13</v>
      </c>
      <c r="G25" s="15">
        <v>148</v>
      </c>
      <c r="H25" s="13">
        <v>150</v>
      </c>
      <c r="I25" s="15">
        <f t="shared" si="0"/>
        <v>-2</v>
      </c>
      <c r="J25" s="2"/>
      <c r="K25" s="15">
        <v>1267</v>
      </c>
      <c r="L25" s="16"/>
      <c r="M25" s="13">
        <v>1350</v>
      </c>
      <c r="N25" s="16"/>
      <c r="O25" s="15">
        <f t="shared" si="1"/>
        <v>-83</v>
      </c>
      <c r="P25" s="2"/>
      <c r="Q25" s="45">
        <v>1800</v>
      </c>
    </row>
    <row r="26" spans="1:17" x14ac:dyDescent="0.2">
      <c r="A26" s="56"/>
      <c r="B26" s="32"/>
      <c r="C26" s="57" t="s">
        <v>48</v>
      </c>
      <c r="D26" s="58">
        <f>+D24+D20</f>
        <v>42087</v>
      </c>
      <c r="E26" s="16"/>
      <c r="F26" s="12" t="s">
        <v>50</v>
      </c>
      <c r="G26" s="20">
        <v>75</v>
      </c>
      <c r="H26" s="13">
        <v>85</v>
      </c>
      <c r="I26" s="15">
        <f t="shared" si="0"/>
        <v>-10</v>
      </c>
      <c r="J26" s="2"/>
      <c r="K26" s="20">
        <v>635</v>
      </c>
      <c r="L26" s="16"/>
      <c r="M26" s="13">
        <v>750</v>
      </c>
      <c r="N26" s="16"/>
      <c r="O26" s="15">
        <f t="shared" si="1"/>
        <v>-115</v>
      </c>
      <c r="P26" s="2"/>
      <c r="Q26" s="43">
        <v>1000</v>
      </c>
    </row>
    <row r="27" spans="1:17" x14ac:dyDescent="0.2">
      <c r="A27" s="28"/>
      <c r="B27" s="34"/>
      <c r="C27" s="3"/>
      <c r="D27" s="3"/>
      <c r="E27" s="16"/>
      <c r="F27" s="12" t="s">
        <v>14</v>
      </c>
      <c r="G27" s="20">
        <v>365</v>
      </c>
      <c r="H27" s="13">
        <v>400</v>
      </c>
      <c r="I27" s="15">
        <f t="shared" si="0"/>
        <v>-35</v>
      </c>
      <c r="J27" s="2"/>
      <c r="K27" s="20">
        <v>5000</v>
      </c>
      <c r="L27" s="16"/>
      <c r="M27" s="13">
        <v>3750</v>
      </c>
      <c r="N27" s="16"/>
      <c r="O27" s="15">
        <f t="shared" si="1"/>
        <v>1250</v>
      </c>
      <c r="P27" s="2"/>
      <c r="Q27" s="43">
        <v>5000</v>
      </c>
    </row>
    <row r="28" spans="1:17" ht="15.75" x14ac:dyDescent="0.25">
      <c r="A28" s="59" t="s">
        <v>49</v>
      </c>
      <c r="B28" s="61"/>
      <c r="C28" s="61"/>
      <c r="D28" s="62"/>
      <c r="E28" s="16"/>
      <c r="F28" s="12" t="s">
        <v>15</v>
      </c>
      <c r="G28" s="20">
        <v>2800</v>
      </c>
      <c r="H28" s="13">
        <v>2000</v>
      </c>
      <c r="I28" s="15">
        <f t="shared" si="0"/>
        <v>800</v>
      </c>
      <c r="J28" s="2"/>
      <c r="K28" s="20">
        <v>19324</v>
      </c>
      <c r="L28" s="16"/>
      <c r="M28" s="13">
        <v>18000</v>
      </c>
      <c r="N28" s="16"/>
      <c r="O28" s="15">
        <f t="shared" si="1"/>
        <v>1324</v>
      </c>
      <c r="P28" s="2"/>
      <c r="Q28" s="43">
        <v>24000</v>
      </c>
    </row>
    <row r="29" spans="1:17" x14ac:dyDescent="0.2">
      <c r="A29" s="66" t="s">
        <v>56</v>
      </c>
      <c r="B29" s="67"/>
      <c r="C29" s="67"/>
      <c r="D29" s="68"/>
      <c r="E29" s="16"/>
      <c r="F29" s="12" t="s">
        <v>16</v>
      </c>
      <c r="G29" s="20">
        <v>200</v>
      </c>
      <c r="H29" s="13">
        <v>150</v>
      </c>
      <c r="I29" s="15">
        <f t="shared" si="0"/>
        <v>50</v>
      </c>
      <c r="J29" s="2"/>
      <c r="K29" s="20">
        <v>1281</v>
      </c>
      <c r="L29" s="16"/>
      <c r="M29" s="13">
        <v>1350</v>
      </c>
      <c r="N29" s="16"/>
      <c r="O29" s="15">
        <f>K29-M29</f>
        <v>-69</v>
      </c>
      <c r="P29" s="2"/>
      <c r="Q29" s="43">
        <v>1800</v>
      </c>
    </row>
    <row r="30" spans="1:17" x14ac:dyDescent="0.2">
      <c r="A30" s="69"/>
      <c r="B30" s="67"/>
      <c r="C30" s="67"/>
      <c r="D30" s="68"/>
      <c r="E30" s="16"/>
      <c r="F30" s="12" t="s">
        <v>17</v>
      </c>
      <c r="G30" s="20">
        <v>100</v>
      </c>
      <c r="H30" s="13">
        <v>100</v>
      </c>
      <c r="I30" s="15">
        <f t="shared" si="0"/>
        <v>0</v>
      </c>
      <c r="J30" s="2"/>
      <c r="K30" s="20">
        <v>754</v>
      </c>
      <c r="L30" s="16"/>
      <c r="M30" s="13">
        <v>900</v>
      </c>
      <c r="N30" s="16"/>
      <c r="O30" s="15">
        <f t="shared" si="1"/>
        <v>-146</v>
      </c>
      <c r="P30" s="2"/>
      <c r="Q30" s="43">
        <v>1200</v>
      </c>
    </row>
    <row r="31" spans="1:17" x14ac:dyDescent="0.2">
      <c r="A31" s="69"/>
      <c r="B31" s="67"/>
      <c r="C31" s="67"/>
      <c r="D31" s="68"/>
      <c r="E31" s="3"/>
      <c r="F31" s="12" t="s">
        <v>18</v>
      </c>
      <c r="G31" s="15">
        <v>46</v>
      </c>
      <c r="H31" s="13">
        <v>50</v>
      </c>
      <c r="I31" s="15">
        <f t="shared" si="0"/>
        <v>-4</v>
      </c>
      <c r="J31" s="2"/>
      <c r="K31" s="15">
        <v>432</v>
      </c>
      <c r="L31" s="16"/>
      <c r="M31" s="13">
        <v>450</v>
      </c>
      <c r="N31" s="16"/>
      <c r="O31" s="15">
        <f t="shared" si="1"/>
        <v>-18</v>
      </c>
      <c r="P31" s="2"/>
      <c r="Q31" s="45">
        <v>600</v>
      </c>
    </row>
    <row r="32" spans="1:17" x14ac:dyDescent="0.2">
      <c r="A32" s="69"/>
      <c r="B32" s="67"/>
      <c r="C32" s="67"/>
      <c r="D32" s="68"/>
      <c r="E32" s="16"/>
      <c r="F32" s="12" t="s">
        <v>19</v>
      </c>
      <c r="G32" s="20">
        <v>100</v>
      </c>
      <c r="H32" s="13">
        <v>100</v>
      </c>
      <c r="I32" s="15">
        <f t="shared" si="0"/>
        <v>0</v>
      </c>
      <c r="J32" s="2"/>
      <c r="K32" s="20">
        <v>854</v>
      </c>
      <c r="L32" s="16"/>
      <c r="M32" s="13">
        <v>900</v>
      </c>
      <c r="N32" s="16"/>
      <c r="O32" s="15">
        <f t="shared" si="1"/>
        <v>-46</v>
      </c>
      <c r="P32" s="2"/>
      <c r="Q32" s="43">
        <v>1200</v>
      </c>
    </row>
    <row r="33" spans="1:17" x14ac:dyDescent="0.2">
      <c r="A33" s="69"/>
      <c r="B33" s="67"/>
      <c r="C33" s="67"/>
      <c r="D33" s="68"/>
      <c r="E33" s="3"/>
      <c r="F33" s="12" t="s">
        <v>20</v>
      </c>
      <c r="G33" s="15">
        <v>600</v>
      </c>
      <c r="H33" s="13">
        <v>600</v>
      </c>
      <c r="I33" s="15">
        <f t="shared" si="0"/>
        <v>0</v>
      </c>
      <c r="J33" s="2"/>
      <c r="K33" s="15">
        <v>5400</v>
      </c>
      <c r="L33" s="16"/>
      <c r="M33" s="13">
        <v>5400</v>
      </c>
      <c r="N33" s="16"/>
      <c r="O33" s="15">
        <f t="shared" si="1"/>
        <v>0</v>
      </c>
      <c r="P33" s="2"/>
      <c r="Q33" s="45">
        <v>7200</v>
      </c>
    </row>
    <row r="34" spans="1:17" x14ac:dyDescent="0.2">
      <c r="A34" s="69"/>
      <c r="B34" s="67"/>
      <c r="C34" s="67"/>
      <c r="D34" s="68"/>
      <c r="E34" s="14"/>
      <c r="F34" s="12" t="s">
        <v>21</v>
      </c>
      <c r="G34" s="20">
        <v>178</v>
      </c>
      <c r="H34" s="13">
        <v>200</v>
      </c>
      <c r="I34" s="15">
        <f t="shared" si="0"/>
        <v>-22</v>
      </c>
      <c r="J34" s="2"/>
      <c r="K34" s="20">
        <v>1721</v>
      </c>
      <c r="L34" s="16"/>
      <c r="M34" s="13">
        <v>1800</v>
      </c>
      <c r="N34" s="16"/>
      <c r="O34" s="15">
        <f t="shared" si="1"/>
        <v>-79</v>
      </c>
      <c r="P34" s="2"/>
      <c r="Q34" s="43">
        <v>2400</v>
      </c>
    </row>
    <row r="35" spans="1:17" x14ac:dyDescent="0.2">
      <c r="A35" s="69"/>
      <c r="B35" s="67"/>
      <c r="C35" s="67"/>
      <c r="D35" s="68"/>
      <c r="E35" s="3"/>
      <c r="F35" s="12" t="s">
        <v>22</v>
      </c>
      <c r="G35" s="20">
        <v>150</v>
      </c>
      <c r="H35" s="13">
        <v>150</v>
      </c>
      <c r="I35" s="15">
        <f t="shared" si="0"/>
        <v>0</v>
      </c>
      <c r="J35" s="2"/>
      <c r="K35" s="20">
        <v>1350</v>
      </c>
      <c r="L35" s="16"/>
      <c r="M35" s="13">
        <v>1350</v>
      </c>
      <c r="N35" s="16"/>
      <c r="O35" s="15">
        <f t="shared" si="1"/>
        <v>0</v>
      </c>
      <c r="P35" s="2"/>
      <c r="Q35" s="43">
        <v>1800</v>
      </c>
    </row>
    <row r="36" spans="1:17" ht="13.5" thickBot="1" x14ac:dyDescent="0.25">
      <c r="A36" s="69"/>
      <c r="B36" s="67"/>
      <c r="C36" s="67"/>
      <c r="D36" s="68"/>
      <c r="E36" s="3"/>
      <c r="F36" s="12" t="s">
        <v>23</v>
      </c>
      <c r="G36" s="21">
        <v>21</v>
      </c>
      <c r="H36" s="13">
        <v>50</v>
      </c>
      <c r="I36" s="21">
        <f>+G36-H36</f>
        <v>-29</v>
      </c>
      <c r="J36" s="2"/>
      <c r="K36" s="21">
        <v>367</v>
      </c>
      <c r="L36" s="16"/>
      <c r="M36" s="13">
        <v>450</v>
      </c>
      <c r="N36" s="16"/>
      <c r="O36" s="21">
        <f>+K36-M36</f>
        <v>-83</v>
      </c>
      <c r="P36" s="2"/>
      <c r="Q36" s="46">
        <v>600</v>
      </c>
    </row>
    <row r="37" spans="1:17" x14ac:dyDescent="0.2">
      <c r="A37" s="69"/>
      <c r="B37" s="67"/>
      <c r="C37" s="67"/>
      <c r="D37" s="68"/>
      <c r="E37" s="3"/>
      <c r="F37" s="12"/>
      <c r="G37" s="3"/>
      <c r="H37" s="3"/>
      <c r="I37" s="3"/>
      <c r="J37" s="2"/>
      <c r="K37" s="3"/>
      <c r="L37" s="3"/>
      <c r="M37" s="3"/>
      <c r="N37" s="3"/>
      <c r="O37" s="3"/>
      <c r="P37" s="2"/>
      <c r="Q37" s="8"/>
    </row>
    <row r="38" spans="1:17" ht="13.5" thickBot="1" x14ac:dyDescent="0.25">
      <c r="A38" s="69"/>
      <c r="B38" s="67"/>
      <c r="C38" s="67"/>
      <c r="D38" s="68"/>
      <c r="E38" s="3"/>
      <c r="F38" s="38" t="s">
        <v>34</v>
      </c>
      <c r="G38" s="22">
        <f>SUM(G21:G36)</f>
        <v>15899</v>
      </c>
      <c r="H38" s="22">
        <f>SUM(H21:H36)</f>
        <v>16910</v>
      </c>
      <c r="I38" s="22">
        <f>SUM(I21:I36)</f>
        <v>-1011</v>
      </c>
      <c r="J38" s="2"/>
      <c r="K38" s="22">
        <f>SUM(K21:K36)</f>
        <v>147859</v>
      </c>
      <c r="L38" s="3"/>
      <c r="M38" s="22">
        <f>SUM(M21:M36)</f>
        <v>151350</v>
      </c>
      <c r="N38" s="3"/>
      <c r="O38" s="22">
        <f>SUM(O21:O36)</f>
        <v>-3491</v>
      </c>
      <c r="P38" s="2"/>
      <c r="Q38" s="47">
        <f>SUM(Q21:Q36)</f>
        <v>202050</v>
      </c>
    </row>
    <row r="39" spans="1:17" x14ac:dyDescent="0.2">
      <c r="A39" s="69"/>
      <c r="B39" s="67"/>
      <c r="C39" s="67"/>
      <c r="D39" s="68"/>
      <c r="E39" s="3"/>
      <c r="F39" s="9"/>
      <c r="G39" s="3"/>
      <c r="H39" s="3"/>
      <c r="I39" s="3"/>
      <c r="J39" s="2"/>
      <c r="K39" s="3"/>
      <c r="L39" s="3"/>
      <c r="M39" s="3"/>
      <c r="N39" s="3"/>
      <c r="O39" s="3"/>
      <c r="P39" s="2"/>
      <c r="Q39" s="8"/>
    </row>
    <row r="40" spans="1:17" x14ac:dyDescent="0.2">
      <c r="A40" s="69"/>
      <c r="B40" s="67"/>
      <c r="C40" s="67"/>
      <c r="D40" s="68"/>
      <c r="E40" s="8"/>
      <c r="F40" s="48" t="s">
        <v>24</v>
      </c>
      <c r="G40" s="13">
        <f>G14-G38</f>
        <v>-357</v>
      </c>
      <c r="H40" s="13">
        <f>H14-H38</f>
        <v>595</v>
      </c>
      <c r="I40" s="13">
        <f>I14-I38</f>
        <v>-952</v>
      </c>
      <c r="J40" s="49"/>
      <c r="K40" s="13">
        <f>K14-K38</f>
        <v>-5986</v>
      </c>
      <c r="L40" s="13"/>
      <c r="M40" s="13">
        <f>M14-M38</f>
        <v>3190</v>
      </c>
      <c r="N40" s="13"/>
      <c r="O40" s="13">
        <f>O14-O38</f>
        <v>-9176</v>
      </c>
      <c r="P40" s="49"/>
      <c r="Q40" s="40">
        <f>Q14-Q38</f>
        <v>4000</v>
      </c>
    </row>
    <row r="41" spans="1:17" x14ac:dyDescent="0.2">
      <c r="A41" s="70"/>
      <c r="B41" s="71"/>
      <c r="C41" s="71"/>
      <c r="D41" s="72"/>
    </row>
    <row r="42" spans="1:17" ht="15" customHeight="1" x14ac:dyDescent="0.25">
      <c r="A42" s="60"/>
      <c r="B42" s="60"/>
      <c r="C42" s="60"/>
      <c r="D42" s="60"/>
    </row>
    <row r="43" spans="1:17" ht="16.899999999999999" customHeight="1" x14ac:dyDescent="0.25">
      <c r="A43" s="60"/>
      <c r="B43" s="60"/>
      <c r="C43" s="60"/>
      <c r="D43" s="60"/>
    </row>
    <row r="44" spans="1:17" ht="11.45" customHeight="1" x14ac:dyDescent="0.25">
      <c r="A44" s="63" t="s">
        <v>52</v>
      </c>
      <c r="B44" s="64"/>
      <c r="C44" s="64"/>
      <c r="D44" s="64"/>
      <c r="E44" s="64"/>
      <c r="F44" s="64"/>
      <c r="G44" s="64"/>
      <c r="H44" s="64"/>
      <c r="I44" s="64"/>
      <c r="J44" s="65"/>
      <c r="K44" s="65"/>
      <c r="L44" s="65"/>
      <c r="M44" s="65"/>
    </row>
  </sheetData>
  <mergeCells count="8">
    <mergeCell ref="A44:M44"/>
    <mergeCell ref="A29:D41"/>
    <mergeCell ref="G6:I6"/>
    <mergeCell ref="K6:O6"/>
    <mergeCell ref="A1:Q1"/>
    <mergeCell ref="A2:Q2"/>
    <mergeCell ref="A4:D4"/>
    <mergeCell ref="F4:Q4"/>
  </mergeCells>
  <printOptions horizontalCentered="1" verticalCentered="1"/>
  <pageMargins left="0.25" right="0.25" top="0.75" bottom="0.75" header="0.3" footer="0.3"/>
  <pageSetup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Studwell</dc:creator>
  <cp:lastModifiedBy>Amy Studwell</cp:lastModifiedBy>
  <cp:lastPrinted>2017-02-10T18:40:03Z</cp:lastPrinted>
  <dcterms:created xsi:type="dcterms:W3CDTF">2017-02-10T17:16:55Z</dcterms:created>
  <dcterms:modified xsi:type="dcterms:W3CDTF">2019-10-29T14:21:17Z</dcterms:modified>
</cp:coreProperties>
</file>